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<sst xmlns="http://schemas.openxmlformats.org/spreadsheetml/2006/main" count="111" uniqueCount="111">
  <si>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</si>
  <si>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ASA021</t>
  </si>
  <si>
    <t xml:space="preserve">Ud</t>
  </si>
  <si>
    <t xml:space="preserve">Arqueta de bombeo, de obra de fábrica, "EBARA".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</si>
  <si>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según UNE-EN 60335-2-41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enchufe tipo shuko,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</si>
  <si>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</si>
  <si>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</si>
  <si>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</si>
  <si>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</si>
  <si>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</si>
  <si>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</si>
  <si>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</si>
  <si>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</si>
  <si>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</si>
  <si>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</si>
  <si>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</si>
  <si>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</si>
  <si>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</si>
  <si>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</si>
  <si>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</si>
  <si>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</si>
  <si>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</si>
  <si>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</si>
  <si>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</si>
  <si>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</si>
  <si>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</si>
  <si>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</si>
  <si>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</si>
  <si>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</si>
  <si>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</si>
  <si>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</si>
  <si>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</si>
  <si>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</si>
  <si>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</si>
  <si>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</si>
  <si>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</si>
  <si>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</si>
  <si>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</si>
  <si>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</si>
  <si>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</si>
  <si>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</si>
  <si>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</si>
  <si>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</si>
  <si>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</si>
  <si>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</si>
  <si>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</si>
  <si>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</si>
  <si>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</si>
  <si>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mt36bom050r</t>
  </si>
  <si>
    <t xml:space="preserve">m</t>
  </si>
  <si>
    <t xml:space="preserve">Conducto de impulsión de aguas residuales realizado con tubo de PVC para presión de 10 atm, de 40 mm de diámetro, con extremo abocardado, según UNE-EN 1452.</t>
  </si>
  <si>
    <t xml:space="preserve">mt36bom051r</t>
  </si>
  <si>
    <t xml:space="preserve">Ud</t>
  </si>
  <si>
    <t xml:space="preserve">Repercusión, por m de tubería, de accesorios, uniones y piezas especiales para tubo de PVC para presión de 10 atm, de 40 mm de diámetro.</t>
  </si>
  <si>
    <t xml:space="preserve">mt37vre010e</t>
  </si>
  <si>
    <t xml:space="preserve">Ud</t>
  </si>
  <si>
    <t xml:space="preserve">Válvula de retención, con rosca GAS de 1 1/4", "EBARA".</t>
  </si>
  <si>
    <t xml:space="preserve">mt37svc010i</t>
  </si>
  <si>
    <t xml:space="preserve">Ud</t>
  </si>
  <si>
    <t xml:space="preserve">Válvula de compuerta de latón fundido, para roscar, de 1 1/4".</t>
  </si>
  <si>
    <t xml:space="preserve">mt36bse020D</t>
  </si>
  <si>
    <t xml:space="preserve">Ud</t>
  </si>
  <si>
    <t xml:space="preserve">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según UNE-EN 60335-2-41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enchufe tipo shuko.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</si>
  <si>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</si>
  <si>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</si>
  <si>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</si>
  <si>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</si>
  <si>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</si>
  <si>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</si>
  <si>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mt37bce909a</t>
  </si>
  <si>
    <t xml:space="preserve">Ud</t>
  </si>
  <si>
    <t xml:space="preserve">Puesta en marcha de sistema de elevación de aguas residuales con electrobomba sumergible, "EBARA".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</si>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</sst>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0.356</v>
      </c>
      <c r="G10" s="11"/>
      <c r="H10" s="12">
        <v>115.86</v>
      </c>
      <c r="I10" s="12">
        <f ca="1">ROUND(INDIRECT(ADDRESS(ROW()+(0), COLUMN()+(-3), 1))*INDIRECT(ADDRESS(ROW()+(0), COLUMN()+(-1), 1)), 2)</f>
        <v>41.25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337</v>
      </c>
      <c r="G11" s="11"/>
      <c r="H11" s="12">
        <v>0.51</v>
      </c>
      <c r="I11" s="12">
        <f ca="1">ROUND(INDIRECT(ADDRESS(ROW()+(0), COLUMN()+(-3), 1))*INDIRECT(ADDRESS(ROW()+(0), COLUMN()+(-1), 1)), 2)</f>
        <v>171.87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0.068</v>
      </c>
      <c r="G12" s="11"/>
      <c r="H12" s="12">
        <v>1.5</v>
      </c>
      <c r="I12" s="12">
        <f ca="1">ROUND(INDIRECT(ADDRESS(ROW()+(0), COLUMN()+(-3), 1))*INDIRECT(ADDRESS(ROW()+(0), COLUMN()+(-1), 1)), 2)</f>
        <v>0.1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0.236</v>
      </c>
      <c r="G13" s="11"/>
      <c r="H13" s="12">
        <v>53.48</v>
      </c>
      <c r="I13" s="12">
        <f ca="1">ROUND(INDIRECT(ADDRESS(ROW()+(0), COLUMN()+(-3), 1))*INDIRECT(ADDRESS(ROW()+(0), COLUMN()+(-1), 1)), 2)</f>
        <v>12.62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14.08</v>
      </c>
      <c r="I14" s="12">
        <f ca="1">ROUND(INDIRECT(ADDRESS(ROW()+(0), COLUMN()+(-3), 1))*INDIRECT(ADDRESS(ROW()+(0), COLUMN()+(-1), 1)), 2)</f>
        <v>14.08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0.141</v>
      </c>
      <c r="G15" s="11"/>
      <c r="H15" s="12">
        <v>73.55</v>
      </c>
      <c r="I15" s="12">
        <f ca="1">ROUND(INDIRECT(ADDRESS(ROW()+(0), COLUMN()+(-3), 1))*INDIRECT(ADDRESS(ROW()+(0), COLUMN()+(-1), 1)), 2)</f>
        <v>10.37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</v>
      </c>
      <c r="G16" s="11"/>
      <c r="H16" s="12">
        <v>0.39</v>
      </c>
      <c r="I16" s="12">
        <f ca="1">ROUND(INDIRECT(ADDRESS(ROW()+(0), COLUMN()+(-3), 1))*INDIRECT(ADDRESS(ROW()+(0), COLUMN()+(-1), 1)), 2)</f>
        <v>1.56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0.445</v>
      </c>
      <c r="G17" s="11"/>
      <c r="H17" s="12">
        <v>4.7</v>
      </c>
      <c r="I17" s="12">
        <f ca="1">ROUND(INDIRECT(ADDRESS(ROW()+(0), COLUMN()+(-3), 1))*INDIRECT(ADDRESS(ROW()+(0), COLUMN()+(-1), 1)), 2)</f>
        <v>2.09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1"/>
      <c r="H18" s="12">
        <v>0.09</v>
      </c>
      <c r="I18" s="12">
        <f ca="1">ROUND(INDIRECT(ADDRESS(ROW()+(0), COLUMN()+(-3), 1))*INDIRECT(ADDRESS(ROW()+(0), COLUMN()+(-1), 1)), 2)</f>
        <v>0.36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0.123</v>
      </c>
      <c r="G19" s="11"/>
      <c r="H19" s="12">
        <v>115</v>
      </c>
      <c r="I19" s="12">
        <f ca="1">ROUND(INDIRECT(ADDRESS(ROW()+(0), COLUMN()+(-3), 1))*INDIRECT(ADDRESS(ROW()+(0), COLUMN()+(-1), 1)), 2)</f>
        <v>14.15</v>
      </c>
      <c r="J19" s="12"/>
    </row>
    <row r="20" spans="1:10" ht="45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8.25</v>
      </c>
      <c r="I20" s="12">
        <f ca="1">ROUND(INDIRECT(ADDRESS(ROW()+(0), COLUMN()+(-3), 1))*INDIRECT(ADDRESS(ROW()+(0), COLUMN()+(-1), 1)), 2)</f>
        <v>8.25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</v>
      </c>
      <c r="G21" s="11"/>
      <c r="H21" s="12">
        <v>46</v>
      </c>
      <c r="I21" s="12">
        <f ca="1">ROUND(INDIRECT(ADDRESS(ROW()+(0), COLUMN()+(-3), 1))*INDIRECT(ADDRESS(ROW()+(0), COLUMN()+(-1), 1)), 2)</f>
        <v>46</v>
      </c>
      <c r="J21" s="12"/>
    </row>
    <row r="22" spans="1:10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2</v>
      </c>
      <c r="G22" s="11"/>
      <c r="H22" s="12">
        <v>2.32</v>
      </c>
      <c r="I22" s="12">
        <f ca="1">ROUND(INDIRECT(ADDRESS(ROW()+(0), COLUMN()+(-3), 1))*INDIRECT(ADDRESS(ROW()+(0), COLUMN()+(-1), 1)), 2)</f>
        <v>4.64</v>
      </c>
      <c r="J22" s="12"/>
    </row>
    <row r="23" spans="1:10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2</v>
      </c>
      <c r="G23" s="11"/>
      <c r="H23" s="12">
        <v>0.7</v>
      </c>
      <c r="I23" s="12">
        <f ca="1">ROUND(INDIRECT(ADDRESS(ROW()+(0), COLUMN()+(-3), 1))*INDIRECT(ADDRESS(ROW()+(0), COLUMN()+(-1), 1)), 2)</f>
        <v>1.4</v>
      </c>
      <c r="J23" s="12"/>
    </row>
    <row r="24" spans="1:10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</v>
      </c>
      <c r="G24" s="11"/>
      <c r="H24" s="12">
        <v>100</v>
      </c>
      <c r="I24" s="12">
        <f ca="1">ROUND(INDIRECT(ADDRESS(ROW()+(0), COLUMN()+(-3), 1))*INDIRECT(ADDRESS(ROW()+(0), COLUMN()+(-1), 1)), 2)</f>
        <v>100</v>
      </c>
      <c r="J24" s="12"/>
    </row>
    <row r="25" spans="1:10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</v>
      </c>
      <c r="G25" s="11"/>
      <c r="H25" s="12">
        <v>14.2</v>
      </c>
      <c r="I25" s="12">
        <f ca="1">ROUND(INDIRECT(ADDRESS(ROW()+(0), COLUMN()+(-3), 1))*INDIRECT(ADDRESS(ROW()+(0), COLUMN()+(-1), 1)), 2)</f>
        <v>14.2</v>
      </c>
      <c r="J25" s="12"/>
    </row>
    <row r="26" spans="1:10" ht="118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1</v>
      </c>
      <c r="G26" s="11"/>
      <c r="H26" s="12">
        <v>417</v>
      </c>
      <c r="I26" s="12">
        <f ca="1">ROUND(INDIRECT(ADDRESS(ROW()+(0), COLUMN()+(-3), 1))*INDIRECT(ADDRESS(ROW()+(0), COLUMN()+(-1), 1)), 2)</f>
        <v>417</v>
      </c>
      <c r="J26" s="12"/>
    </row>
    <row r="27" spans="1:10" ht="24.0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1</v>
      </c>
      <c r="G27" s="11"/>
      <c r="H27" s="12">
        <v>22.45</v>
      </c>
      <c r="I27" s="12">
        <f ca="1">ROUND(INDIRECT(ADDRESS(ROW()+(0), COLUMN()+(-3), 1))*INDIRECT(ADDRESS(ROW()+(0), COLUMN()+(-1), 1)), 2)</f>
        <v>22.45</v>
      </c>
      <c r="J27" s="12"/>
    </row>
    <row r="28" spans="1:10" ht="24.0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1</v>
      </c>
      <c r="G28" s="11"/>
      <c r="H28" s="12">
        <v>5</v>
      </c>
      <c r="I28" s="12">
        <f ca="1">ROUND(INDIRECT(ADDRESS(ROW()+(0), COLUMN()+(-3), 1))*INDIRECT(ADDRESS(ROW()+(0), COLUMN()+(-1), 1)), 2)</f>
        <v>5</v>
      </c>
      <c r="J28" s="12"/>
    </row>
    <row r="29" spans="1:10" ht="24.0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1</v>
      </c>
      <c r="G29" s="13"/>
      <c r="H29" s="14">
        <v>92</v>
      </c>
      <c r="I29" s="14">
        <f ca="1">ROUND(INDIRECT(ADDRESS(ROW()+(0), COLUMN()+(-3), 1))*INDIRECT(ADDRESS(ROW()+(0), COLUMN()+(-1), 1)), 2)</f>
        <v>92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72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979.39</v>
      </c>
      <c r="J30" s="17"/>
    </row>
    <row r="31" spans="1:10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8"/>
      <c r="H31" s="15"/>
      <c r="I31" s="15"/>
      <c r="J31" s="15"/>
    </row>
    <row r="32" spans="1:10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2.388</v>
      </c>
      <c r="G32" s="11"/>
      <c r="H32" s="12">
        <v>22.53</v>
      </c>
      <c r="I32" s="12">
        <f ca="1">ROUND(INDIRECT(ADDRESS(ROW()+(0), COLUMN()+(-3), 1))*INDIRECT(ADDRESS(ROW()+(0), COLUMN()+(-1), 1)), 2)</f>
        <v>53.8</v>
      </c>
      <c r="J32" s="12"/>
    </row>
    <row r="33" spans="1:10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0.299</v>
      </c>
      <c r="G33" s="11"/>
      <c r="H33" s="12">
        <v>21.78</v>
      </c>
      <c r="I33" s="12">
        <f ca="1">ROUND(INDIRECT(ADDRESS(ROW()+(0), COLUMN()+(-3), 1))*INDIRECT(ADDRESS(ROW()+(0), COLUMN()+(-1), 1)), 2)</f>
        <v>6.51</v>
      </c>
      <c r="J33" s="12"/>
    </row>
    <row r="34" spans="1:10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2.646</v>
      </c>
      <c r="G34" s="11"/>
      <c r="H34" s="12">
        <v>21.19</v>
      </c>
      <c r="I34" s="12">
        <f ca="1">ROUND(INDIRECT(ADDRESS(ROW()+(0), COLUMN()+(-3), 1))*INDIRECT(ADDRESS(ROW()+(0), COLUMN()+(-1), 1)), 2)</f>
        <v>56.07</v>
      </c>
      <c r="J34" s="12"/>
    </row>
    <row r="35" spans="1:10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1">
        <v>0.796</v>
      </c>
      <c r="G35" s="11"/>
      <c r="H35" s="12">
        <v>23.16</v>
      </c>
      <c r="I35" s="12">
        <f ca="1">ROUND(INDIRECT(ADDRESS(ROW()+(0), COLUMN()+(-3), 1))*INDIRECT(ADDRESS(ROW()+(0), COLUMN()+(-1), 1)), 2)</f>
        <v>18.44</v>
      </c>
      <c r="J35" s="12"/>
    </row>
    <row r="36" spans="1:10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1">
        <v>0.796</v>
      </c>
      <c r="G36" s="11"/>
      <c r="H36" s="12">
        <v>21.75</v>
      </c>
      <c r="I36" s="12">
        <f ca="1">ROUND(INDIRECT(ADDRESS(ROW()+(0), COLUMN()+(-3), 1))*INDIRECT(ADDRESS(ROW()+(0), COLUMN()+(-1), 1)), 2)</f>
        <v>17.31</v>
      </c>
      <c r="J36" s="12"/>
    </row>
    <row r="37" spans="1:10" ht="13.50" thickBot="1" customHeight="1">
      <c r="A37" s="1" t="s">
        <v>89</v>
      </c>
      <c r="B37" s="1"/>
      <c r="C37" s="10" t="s">
        <v>90</v>
      </c>
      <c r="D37" s="1" t="s">
        <v>91</v>
      </c>
      <c r="E37" s="1"/>
      <c r="F37" s="13">
        <v>0.776</v>
      </c>
      <c r="G37" s="13"/>
      <c r="H37" s="14">
        <v>23.16</v>
      </c>
      <c r="I37" s="14">
        <f ca="1">ROUND(INDIRECT(ADDRESS(ROW()+(0), COLUMN()+(-3), 1))*INDIRECT(ADDRESS(ROW()+(0), COLUMN()+(-1), 1)), 2)</f>
        <v>17.97</v>
      </c>
      <c r="J37" s="14"/>
    </row>
    <row r="38" spans="1:10" ht="13.50" thickBot="1" customHeight="1">
      <c r="A38" s="15"/>
      <c r="B38" s="15"/>
      <c r="C38" s="15"/>
      <c r="D38" s="15"/>
      <c r="E38" s="15"/>
      <c r="F38" s="9" t="s">
        <v>92</v>
      </c>
      <c r="G38" s="9"/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170.1</v>
      </c>
      <c r="J38" s="17"/>
    </row>
    <row r="39" spans="1:10" ht="13.50" thickBot="1" customHeight="1">
      <c r="A39" s="15">
        <v>3</v>
      </c>
      <c r="B39" s="15"/>
      <c r="C39" s="15"/>
      <c r="D39" s="18" t="s">
        <v>93</v>
      </c>
      <c r="E39" s="18"/>
      <c r="F39" s="18"/>
      <c r="G39" s="18"/>
      <c r="H39" s="15"/>
      <c r="I39" s="15"/>
      <c r="J39" s="15"/>
    </row>
    <row r="40" spans="1:10" ht="13.50" thickBot="1" customHeight="1">
      <c r="A40" s="19"/>
      <c r="B40" s="19"/>
      <c r="C40" s="20" t="s">
        <v>94</v>
      </c>
      <c r="D40" s="19" t="s">
        <v>95</v>
      </c>
      <c r="E40" s="19"/>
      <c r="F40" s="13">
        <v>2</v>
      </c>
      <c r="G40" s="13"/>
      <c r="H40" s="14">
        <f ca="1">ROUND(SUM(INDIRECT(ADDRESS(ROW()+(-2), COLUMN()+(1), 1)),INDIRECT(ADDRESS(ROW()+(-10), COLUMN()+(1), 1))), 2)</f>
        <v>1149.49</v>
      </c>
      <c r="I40" s="14">
        <f ca="1">ROUND(INDIRECT(ADDRESS(ROW()+(0), COLUMN()+(-3), 1))*INDIRECT(ADDRESS(ROW()+(0), COLUMN()+(-1), 1))/100, 2)</f>
        <v>22.99</v>
      </c>
      <c r="J40" s="14"/>
    </row>
    <row r="41" spans="1:10" ht="13.50" thickBot="1" customHeight="1">
      <c r="A41" s="21" t="s">
        <v>96</v>
      </c>
      <c r="B41" s="21"/>
      <c r="C41" s="22"/>
      <c r="D41" s="23"/>
      <c r="E41" s="23"/>
      <c r="F41" s="24" t="s">
        <v>97</v>
      </c>
      <c r="G41" s="24"/>
      <c r="H41" s="25"/>
      <c r="I41" s="26">
        <f ca="1">ROUND(SUM(INDIRECT(ADDRESS(ROW()+(-1), COLUMN()+(0), 1)),INDIRECT(ADDRESS(ROW()+(-3), COLUMN()+(0), 1)),INDIRECT(ADDRESS(ROW()+(-11), COLUMN()+(0), 1))), 2)</f>
        <v>1172.48</v>
      </c>
      <c r="J41" s="26"/>
    </row>
    <row r="44" spans="1:10" ht="13.50" thickBot="1" customHeight="1">
      <c r="A44" s="27" t="s">
        <v>98</v>
      </c>
      <c r="B44" s="27"/>
      <c r="C44" s="27"/>
      <c r="D44" s="27"/>
      <c r="E44" s="27" t="s">
        <v>99</v>
      </c>
      <c r="F44" s="27"/>
      <c r="G44" s="27" t="s">
        <v>100</v>
      </c>
      <c r="H44" s="27"/>
      <c r="I44" s="27"/>
      <c r="J44" s="27" t="s">
        <v>101</v>
      </c>
    </row>
    <row r="45" spans="1:10" ht="13.50" thickBot="1" customHeight="1">
      <c r="A45" s="28" t="s">
        <v>102</v>
      </c>
      <c r="B45" s="28"/>
      <c r="C45" s="28"/>
      <c r="D45" s="28"/>
      <c r="E45" s="29">
        <v>1.06202e+006</v>
      </c>
      <c r="F45" s="29"/>
      <c r="G45" s="29">
        <v>1.06202e+006</v>
      </c>
      <c r="H45" s="29"/>
      <c r="I45" s="29"/>
      <c r="J45" s="29" t="s">
        <v>103</v>
      </c>
    </row>
    <row r="46" spans="1:10" ht="13.50" thickBot="1" customHeight="1">
      <c r="A46" s="30" t="s">
        <v>104</v>
      </c>
      <c r="B46" s="30"/>
      <c r="C46" s="30"/>
      <c r="D46" s="30"/>
      <c r="E46" s="31"/>
      <c r="F46" s="31"/>
      <c r="G46" s="31"/>
      <c r="H46" s="31"/>
      <c r="I46" s="31"/>
      <c r="J46" s="31"/>
    </row>
    <row r="47" spans="1:10" ht="13.50" thickBot="1" customHeight="1">
      <c r="A47" s="28" t="s">
        <v>105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/>
      <c r="J47" s="29" t="s">
        <v>106</v>
      </c>
    </row>
    <row r="48" spans="1:10" ht="13.50" thickBot="1" customHeight="1">
      <c r="A48" s="30" t="s">
        <v>107</v>
      </c>
      <c r="B48" s="30"/>
      <c r="C48" s="30"/>
      <c r="D48" s="30"/>
      <c r="E48" s="31"/>
      <c r="F48" s="31"/>
      <c r="G48" s="31"/>
      <c r="H48" s="31"/>
      <c r="I48" s="31"/>
      <c r="J48" s="31"/>
    </row>
    <row r="51" spans="1:1" ht="33.75" thickBot="1" customHeight="1">
      <c r="A51" s="1" t="s">
        <v>108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110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H30"/>
    <mergeCell ref="I30:J30"/>
    <mergeCell ref="A31:B31"/>
    <mergeCell ref="D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H38"/>
    <mergeCell ref="I38:J38"/>
    <mergeCell ref="A39:B39"/>
    <mergeCell ref="D39:G39"/>
    <mergeCell ref="I39:J39"/>
    <mergeCell ref="A40:B40"/>
    <mergeCell ref="D40:E40"/>
    <mergeCell ref="F40:G40"/>
    <mergeCell ref="I40:J40"/>
    <mergeCell ref="A41:E41"/>
    <mergeCell ref="F41:H41"/>
    <mergeCell ref="I41:J41"/>
    <mergeCell ref="A44:D44"/>
    <mergeCell ref="E44:F44"/>
    <mergeCell ref="G44:I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