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<sst xmlns="http://schemas.openxmlformats.org/spreadsheetml/2006/main" count="29" uniqueCount="29">
  <si>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</si>
  <si>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ASI005</t>
  </si>
  <si>
    <t xml:space="preserve">Ud</t>
  </si>
  <si>
    <t xml:space="preserve">Caldereta con sumidero no sifónico.</t>
  </si>
  <si>
    <r>
      <rPr>
        <sz val="8.25"/>
        <color rgb="FF000000"/>
        <rFont val="Arial"/>
        <family val="2"/>
      </rPr>
      <t xml:space="preserve">Caldereta con sumidero no sifónico extensible de PVC, de salida vertical de 90 mm de diámetro, con rejilla plana de polipropileno de 190x190 mm, color negro, para recogida de aguas pluviales o de locales húmedos. Incluso accesorios de montaje, piezas especiales y elementos de sujeción.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</si>
  <si>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</si>
  <si>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</si>
  <si>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</si>
  <si>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</si>
  <si>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</si>
  <si>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</si>
  <si>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</si>
  <si>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mt11cld100aa</t>
  </si>
  <si>
    <t xml:space="preserve">Ud</t>
  </si>
  <si>
    <t xml:space="preserve">Caldereta con sumidero no sifónico extensible de PVC, de salida vertical de 90 mm de diámetro, con rejilla plana de polipropileno de 190x190 mm, color negro.</t>
  </si>
  <si>
    <t xml:space="preserve">mt11var020</t>
  </si>
  <si>
    <t xml:space="preserve">Ud</t>
  </si>
  <si>
    <t xml:space="preserve">Kit de accesorios de montaje, piezas especiales y elementos de sujeción, para saneamiento.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</si>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</sst>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27.81</v>
      </c>
      <c r="H10" s="12">
        <f ca="1">ROUND(INDIRECT(ADDRESS(ROW()+(0), COLUMN()+(-2), 1))*INDIRECT(ADDRESS(ROW()+(0), COLUMN()+(-1), 1)), 2)</f>
        <v>27.81</v>
      </c>
    </row>
    <row r="11" spans="1:8" ht="24.00" thickBot="1" customHeight="1">
      <c r="A11" s="1" t="s">
        <v>15</v>
      </c>
      <c r="B11" s="1"/>
      <c r="C11" s="10" t="s">
        <v>16</v>
      </c>
      <c r="D11" s="10"/>
      <c r="E11" s="1" t="s">
        <v>17</v>
      </c>
      <c r="F11" s="13">
        <v>1</v>
      </c>
      <c r="G11" s="14">
        <v>0.75</v>
      </c>
      <c r="H11" s="14">
        <f ca="1">ROUND(INDIRECT(ADDRESS(ROW()+(0), COLUMN()+(-2), 1))*INDIRECT(ADDRESS(ROW()+(0), COLUMN()+(-1), 1)), 2)</f>
        <v>0.75</v>
      </c>
    </row>
    <row r="12" spans="1:8" ht="13.50" thickBot="1" customHeight="1">
      <c r="A12" s="15"/>
      <c r="B12" s="15"/>
      <c r="C12" s="15"/>
      <c r="D12" s="15"/>
      <c r="E12" s="15"/>
      <c r="F12" s="9" t="s">
        <v>18</v>
      </c>
      <c r="G12" s="9"/>
      <c r="H12" s="17">
        <f ca="1">ROUND(SUM(INDIRECT(ADDRESS(ROW()+(-1), COLUMN()+(0), 1)),INDIRECT(ADDRESS(ROW()+(-2), COLUMN()+(0), 1))), 2)</f>
        <v>28.56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0.308</v>
      </c>
      <c r="G14" s="14">
        <v>23.16</v>
      </c>
      <c r="H14" s="14">
        <f ca="1">ROUND(INDIRECT(ADDRESS(ROW()+(0), COLUMN()+(-2), 1))*INDIRECT(ADDRESS(ROW()+(0), COLUMN()+(-1), 1)), 2)</f>
        <v>7.13</v>
      </c>
    </row>
    <row r="15" spans="1:8" ht="13.50" thickBot="1" customHeight="1">
      <c r="A15" s="15"/>
      <c r="B15" s="15"/>
      <c r="C15" s="15"/>
      <c r="D15" s="15"/>
      <c r="E15" s="15"/>
      <c r="F15" s="9" t="s">
        <v>23</v>
      </c>
      <c r="G15" s="9"/>
      <c r="H15" s="17">
        <f ca="1">ROUND(SUM(INDIRECT(ADDRESS(ROW()+(-1), COLUMN()+(0), 1))), 2)</f>
        <v>7.13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35.69</v>
      </c>
      <c r="H17" s="14">
        <f ca="1">ROUND(INDIRECT(ADDRESS(ROW()+(0), COLUMN()+(-2), 1))*INDIRECT(ADDRESS(ROW()+(0), COLUMN()+(-1), 1))/100, 2)</f>
        <v>0.71</v>
      </c>
    </row>
    <row r="18" spans="1:8" ht="13.50" thickBot="1" customHeight="1">
      <c r="A18" s="21" t="s">
        <v>27</v>
      </c>
      <c r="B18" s="21"/>
      <c r="C18" s="22"/>
      <c r="D18" s="22"/>
      <c r="E18" s="23"/>
      <c r="F18" s="24" t="s">
        <v>28</v>
      </c>
      <c r="G18" s="25"/>
      <c r="H18" s="26">
        <f ca="1">ROUND(SUM(INDIRECT(ADDRESS(ROW()+(-1), COLUMN()+(0), 1)),INDIRECT(ADDRESS(ROW()+(-3), COLUMN()+(0), 1)),INDIRECT(ADDRESS(ROW()+(-6), COLUMN()+(0), 1))), 2)</f>
        <v>36.4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