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<sst xmlns="http://schemas.openxmlformats.org/spreadsheetml/2006/main" count="55" uniqueCount="55">
  <si>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</si>
  <si>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CCP020</t>
  </si>
  <si>
    <t xml:space="preserve">m²</t>
  </si>
  <si>
    <t xml:space="preserve">Muro pantalla de hormigón armado, con lodos.</t>
  </si>
  <si>
    <r>
      <rPr>
        <sz val="8.25"/>
        <color rgb="FF000000"/>
        <rFont val="Arial"/>
        <family val="2"/>
      </rPr>
      <t xml:space="preserve">Muro pantalla de hormigón armado, de 40 cm de espesor y hasta 16 m de profundidad, o hasta encontrar roca o capas duras de terreno, realizado por bataches de hasta 2,65 m de longitud, excavados en terreno cohesivo sin rechazo en el SPT, estabilizado mediante el uso de lodos tixotrópicos; realizado con hormigón HA-25/L/12/XC2 fabricado en central, y vertido desde camión, con hormigonado continuo sumergido a través de tubo Tremie, y acero UNE-EN 10080 B 500 S, con una cuantía aproximada de 30 kg/m². Incluso alambre de atar y separadores.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</si>
  <si>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</si>
  <si>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</si>
  <si>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</si>
  <si>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</si>
  <si>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</si>
  <si>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</si>
  <si>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</si>
  <si>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mt07aco020j</t>
  </si>
  <si>
    <t xml:space="preserve">Ud</t>
  </si>
  <si>
    <t xml:space="preserve">Separador homologado para muros pantalla.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</si>
  <si>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</si>
  <si>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</si>
  <si>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</si>
  <si>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</si>
  <si>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</si>
  <si>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</si>
  <si>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mt10haf010ctmi</t>
  </si>
  <si>
    <t xml:space="preserve">m³</t>
  </si>
  <si>
    <t xml:space="preserve">Hormigón HA-25/L/12/XC2, fabricado en central.</t>
  </si>
  <si>
    <t xml:space="preserve">Subtotal materiales:</t>
  </si>
  <si>
    <t xml:space="preserve">Equipo y maquinaria</t>
  </si>
  <si>
    <t xml:space="preserve">mq03pae060sh</t>
  </si>
  <si>
    <t xml:space="preserve">h</t>
  </si>
  <si>
    <t xml:space="preserve">Maquinaria para excavación de muro pantalla de 40 cm de espesor y hasta 16 m de profundidad, excavación con uso de lodos tixotrópicos, en terreno cohesivo sin rechazo en el SPT, realizada por bataches de 2,65 m de longitud.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</si>
  <si>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</si>
  <si>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</si>
  <si>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</si>
  <si>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mq03lod010</t>
  </si>
  <si>
    <t xml:space="preserve">h</t>
  </si>
  <si>
    <t xml:space="preserve">Maquinaria para lodos de perforación: desarenadores de lodos, mezcladores de lodos, bombas de lodos, deslimadores y depósitos de almacenamiento.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</si>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</sst>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31" customWidth="1"/>
    <col min="4" max="4" width="68.68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0.1</v>
      </c>
      <c r="G10" s="12">
        <f ca="1">ROUND(INDIRECT(ADDRESS(ROW()+(0), COLUMN()+(-2), 1))*INDIRECT(ADDRESS(ROW()+(0), COLUMN()+(-1), 1)), 2)</f>
        <v>0.2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30</v>
      </c>
      <c r="F11" s="12">
        <v>1.6</v>
      </c>
      <c r="G11" s="12">
        <f ca="1">ROUND(INDIRECT(ADDRESS(ROW()+(0), COLUMN()+(-2), 1))*INDIRECT(ADDRESS(ROW()+(0), COLUMN()+(-1), 1)), 2)</f>
        <v>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0.18</v>
      </c>
      <c r="F12" s="12">
        <v>1.5</v>
      </c>
      <c r="G12" s="12">
        <f ca="1">ROUND(INDIRECT(ADDRESS(ROW()+(0), COLUMN()+(-2), 1))*INDIRECT(ADDRESS(ROW()+(0), COLUMN()+(-1), 1)), 2)</f>
        <v>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0.506</v>
      </c>
      <c r="F13" s="14">
        <v>95.2</v>
      </c>
      <c r="G13" s="14">
        <f ca="1">ROUND(INDIRECT(ADDRESS(ROW()+(0), COLUMN()+(-2), 1))*INDIRECT(ADDRESS(ROW()+(0), COLUMN()+(-1), 1)), 2)</f>
        <v>48.17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96.64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0.3</v>
      </c>
      <c r="F16" s="12">
        <v>45.58</v>
      </c>
      <c r="G16" s="12">
        <f ca="1">ROUND(INDIRECT(ADDRESS(ROW()+(0), COLUMN()+(-2), 1))*INDIRECT(ADDRESS(ROW()+(0), COLUMN()+(-1), 1)), 2)</f>
        <v>13.67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1">
        <v>0.1</v>
      </c>
      <c r="F17" s="12">
        <v>75.04</v>
      </c>
      <c r="G17" s="12">
        <f ca="1">ROUND(INDIRECT(ADDRESS(ROW()+(0), COLUMN()+(-2), 1))*INDIRECT(ADDRESS(ROW()+(0), COLUMN()+(-1), 1)), 2)</f>
        <v>7.5</v>
      </c>
    </row>
    <row r="18" spans="1:7" ht="24.00" thickBot="1" customHeight="1">
      <c r="A18" s="1" t="s">
        <v>32</v>
      </c>
      <c r="B18" s="1"/>
      <c r="C18" s="10" t="s">
        <v>33</v>
      </c>
      <c r="D18" s="1" t="s">
        <v>34</v>
      </c>
      <c r="E18" s="13">
        <v>0.45</v>
      </c>
      <c r="F18" s="14">
        <v>9.3</v>
      </c>
      <c r="G18" s="14">
        <f ca="1">ROUND(INDIRECT(ADDRESS(ROW()+(0), COLUMN()+(-2), 1))*INDIRECT(ADDRESS(ROW()+(0), COLUMN()+(-1), 1)), 2)</f>
        <v>4.19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1))), 2)</f>
        <v>25.36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0.149</v>
      </c>
      <c r="F21" s="12">
        <v>23.46</v>
      </c>
      <c r="G21" s="12">
        <f ca="1">ROUND(INDIRECT(ADDRESS(ROW()+(0), COLUMN()+(-2), 1))*INDIRECT(ADDRESS(ROW()+(0), COLUMN()+(-1), 1)), 2)</f>
        <v>3.5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0.149</v>
      </c>
      <c r="F22" s="12">
        <v>22.67</v>
      </c>
      <c r="G22" s="12">
        <f ca="1">ROUND(INDIRECT(ADDRESS(ROW()+(0), COLUMN()+(-2), 1))*INDIRECT(ADDRESS(ROW()+(0), COLUMN()+(-1), 1)), 2)</f>
        <v>3.38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0.101</v>
      </c>
      <c r="F23" s="12">
        <v>23.46</v>
      </c>
      <c r="G23" s="12">
        <f ca="1">ROUND(INDIRECT(ADDRESS(ROW()+(0), COLUMN()+(-2), 1))*INDIRECT(ADDRESS(ROW()+(0), COLUMN()+(-1), 1)), 2)</f>
        <v>2.37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0.403</v>
      </c>
      <c r="F24" s="14">
        <v>22.67</v>
      </c>
      <c r="G24" s="14">
        <f ca="1">ROUND(INDIRECT(ADDRESS(ROW()+(0), COLUMN()+(-2), 1))*INDIRECT(ADDRESS(ROW()+(0), COLUMN()+(-1), 1)), 2)</f>
        <v>9.14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1)),INDIRECT(ADDRESS(ROW()+(-3), COLUMN()+(0), 1)),INDIRECT(ADDRESS(ROW()+(-4), COLUMN()+(0), 1))), 2)</f>
        <v>18.39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1)),INDIRECT(ADDRESS(ROW()+(-8), COLUMN()+(1), 1)),INDIRECT(ADDRESS(ROW()+(-13), COLUMN()+(1), 1))), 2)</f>
        <v>140.39</v>
      </c>
      <c r="G27" s="14">
        <f ca="1">ROUND(INDIRECT(ADDRESS(ROW()+(0), COLUMN()+(-2), 1))*INDIRECT(ADDRESS(ROW()+(0), COLUMN()+(-1), 1))/100, 2)</f>
        <v>2.81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1)),INDIRECT(ADDRESS(ROW()+(-9), COLUMN()+(0), 1)),INDIRECT(ADDRESS(ROW()+(-14), COLUMN()+(0), 1))), 2)</f>
        <v>143.2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