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<sst xmlns="http://schemas.openxmlformats.org/spreadsheetml/2006/main" count="51" uniqueCount="51">
  <si>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</si>
  <si>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EAS006</t>
  </si>
  <si>
    <t xml:space="preserve">Ud</t>
  </si>
  <si>
    <t xml:space="preserve">Placa de anclaje de acero, con pernos atornillados con arandelas, tuerca y contratuerca.</t>
  </si>
  <si>
    <r>
      <rPr>
        <sz val="8.25"/>
        <color rgb="FF000000"/>
        <rFont val="Arial"/>
        <family val="2"/>
      </rPr>
      <t xml:space="preserve">Placa de anclaje de acero UNE-EN 10025 S275JR en perfil plano, con taladro central, de 250x250 mm y espesor 12 mm, y montaje sobre 4 pernos de acero corrugado UNE-EN 10080 B 500 S de 12 mm de diámetro y 50 cm de longitud total, embutidos en el hormigón fresco, y atornillados con arandelas, tuerca y contratuerca una vez endurecido el hormigón del cimiento. Incluso mortero autonivelante expansivo para relleno del espacio resultante entre el hormigón endurecido y la placa y protección anticorrosiva aplicada a las tuercas y extremos de los pernos. El precio incluye los cortes, los despuntes, las pletinas, las piezas especiales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</si>
  <si>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</si>
  <si>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</si>
  <si>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</si>
  <si>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</si>
  <si>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</si>
  <si>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</si>
  <si>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</si>
  <si>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mt07ala011l</t>
  </si>
  <si>
    <t xml:space="preserve">kg</t>
  </si>
  <si>
    <t xml:space="preserve">Pletina de acero laminado UNE-EN 10025 S275JR, para aplicaciones estructurales. Trabajada y montada en taller, para colocar con uniones atornilladas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</si>
  <si>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</si>
  <si>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</si>
  <si>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</si>
  <si>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mt07www040a</t>
  </si>
  <si>
    <t xml:space="preserve">Ud</t>
  </si>
  <si>
    <t xml:space="preserve">Juego de arandelas, tuerca y contratuerca, para perno de anclaje de 12 mm de diámetro.</t>
  </si>
  <si>
    <t xml:space="preserve">mt09moa015</t>
  </si>
  <si>
    <t xml:space="preserve">kg</t>
  </si>
  <si>
    <t xml:space="preserve">Mortero autonivelante expansivo, de dos componentes, a base de cemento mejorado con resinas sintéticas.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</si>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</sst>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0.04" customWidth="1"/>
    <col min="5" max="5" width="3.40" customWidth="1"/>
    <col min="6" max="6" width="9.52" customWidth="1"/>
    <col min="7" max="7" width="4.59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5.888</v>
      </c>
      <c r="G10" s="11"/>
      <c r="H10" s="12">
        <v>2.95</v>
      </c>
      <c r="I10" s="12">
        <f ca="1">ROUND(INDIRECT(ADDRESS(ROW()+(0), COLUMN()+(-3), 1))*INDIRECT(ADDRESS(ROW()+(0), COLUMN()+(-1), 1)), 2)</f>
        <v>17.37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1.775</v>
      </c>
      <c r="G11" s="11"/>
      <c r="H11" s="12">
        <v>1.6</v>
      </c>
      <c r="I11" s="12">
        <f ca="1">ROUND(INDIRECT(ADDRESS(ROW()+(0), COLUMN()+(-3), 1))*INDIRECT(ADDRESS(ROW()+(0), COLUMN()+(-1), 1)), 2)</f>
        <v>2.84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4</v>
      </c>
      <c r="G12" s="11"/>
      <c r="H12" s="12">
        <v>1.62</v>
      </c>
      <c r="I12" s="12">
        <f ca="1">ROUND(INDIRECT(ADDRESS(ROW()+(0), COLUMN()+(-3), 1))*INDIRECT(ADDRESS(ROW()+(0), COLUMN()+(-1), 1)), 2)</f>
        <v>6.48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3.75</v>
      </c>
      <c r="G13" s="11"/>
      <c r="H13" s="12">
        <v>0.95</v>
      </c>
      <c r="I13" s="12">
        <f ca="1">ROUND(INDIRECT(ADDRESS(ROW()+(0), COLUMN()+(-3), 1))*INDIRECT(ADDRESS(ROW()+(0), COLUMN()+(-1), 1)), 2)</f>
        <v>3.56</v>
      </c>
    </row>
    <row r="14" spans="1:9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3">
        <v>0.294</v>
      </c>
      <c r="G14" s="13"/>
      <c r="H14" s="14">
        <v>4.8</v>
      </c>
      <c r="I14" s="14">
        <f ca="1">ROUND(INDIRECT(ADDRESS(ROW()+(0), COLUMN()+(-3), 1))*INDIRECT(ADDRESS(ROW()+(0), COLUMN()+(-1), 1)), 2)</f>
        <v>1.41</v>
      </c>
    </row>
    <row r="15" spans="1:9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31.66</v>
      </c>
    </row>
    <row r="16" spans="1:9" ht="13.50" thickBot="1" customHeight="1">
      <c r="A16" s="15">
        <v>2</v>
      </c>
      <c r="B16" s="15"/>
      <c r="C16" s="15"/>
      <c r="D16" s="18" t="s">
        <v>28</v>
      </c>
      <c r="E16" s="18"/>
      <c r="F16" s="18"/>
      <c r="G16" s="18"/>
      <c r="H16" s="15"/>
      <c r="I16" s="15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0.325</v>
      </c>
      <c r="G17" s="11"/>
      <c r="H17" s="12">
        <v>23.46</v>
      </c>
      <c r="I17" s="12">
        <f ca="1">ROUND(INDIRECT(ADDRESS(ROW()+(0), COLUMN()+(-3), 1))*INDIRECT(ADDRESS(ROW()+(0), COLUMN()+(-1), 1)), 2)</f>
        <v>7.62</v>
      </c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3">
        <v>0.325</v>
      </c>
      <c r="G18" s="13"/>
      <c r="H18" s="14">
        <v>22.67</v>
      </c>
      <c r="I18" s="14">
        <f ca="1">ROUND(INDIRECT(ADDRESS(ROW()+(0), COLUMN()+(-3), 1))*INDIRECT(ADDRESS(ROW()+(0), COLUMN()+(-1), 1)), 2)</f>
        <v>7.37</v>
      </c>
    </row>
    <row r="19" spans="1:9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17">
        <f ca="1">ROUND(SUM(INDIRECT(ADDRESS(ROW()+(-1), COLUMN()+(0), 1)),INDIRECT(ADDRESS(ROW()+(-2), COLUMN()+(0), 1))), 2)</f>
        <v>14.99</v>
      </c>
    </row>
    <row r="20" spans="1:9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</row>
    <row r="21" spans="1:9" ht="13.50" thickBot="1" customHeight="1">
      <c r="A21" s="19"/>
      <c r="B21" s="19"/>
      <c r="C21" s="20" t="s">
        <v>37</v>
      </c>
      <c r="D21" s="19" t="s">
        <v>38</v>
      </c>
      <c r="E21" s="19"/>
      <c r="F21" s="13">
        <v>2</v>
      </c>
      <c r="G21" s="13"/>
      <c r="H21" s="14">
        <f ca="1">ROUND(SUM(INDIRECT(ADDRESS(ROW()+(-2), COLUMN()+(1), 1)),INDIRECT(ADDRESS(ROW()+(-6), COLUMN()+(1), 1))), 2)</f>
        <v>46.65</v>
      </c>
      <c r="I21" s="14">
        <f ca="1">ROUND(INDIRECT(ADDRESS(ROW()+(0), COLUMN()+(-3), 1))*INDIRECT(ADDRESS(ROW()+(0), COLUMN()+(-1), 1))/100, 2)</f>
        <v>0.93</v>
      </c>
    </row>
    <row r="22" spans="1:9" ht="13.50" thickBot="1" customHeight="1">
      <c r="A22" s="21" t="s">
        <v>39</v>
      </c>
      <c r="B22" s="21"/>
      <c r="C22" s="22"/>
      <c r="D22" s="23"/>
      <c r="E22" s="23"/>
      <c r="F22" s="24" t="s">
        <v>40</v>
      </c>
      <c r="G22" s="24"/>
      <c r="H22" s="25"/>
      <c r="I22" s="26">
        <f ca="1">ROUND(SUM(INDIRECT(ADDRESS(ROW()+(-1), COLUMN()+(0), 1)),INDIRECT(ADDRESS(ROW()+(-3), COLUMN()+(0), 1)),INDIRECT(ADDRESS(ROW()+(-7), COLUMN()+(0), 1))), 2)</f>
        <v>47.58</v>
      </c>
    </row>
    <row r="25" spans="1:9" ht="13.50" thickBot="1" customHeight="1">
      <c r="A25" s="27" t="s">
        <v>41</v>
      </c>
      <c r="B25" s="27"/>
      <c r="C25" s="27"/>
      <c r="D25" s="27"/>
      <c r="E25" s="27" t="s">
        <v>42</v>
      </c>
      <c r="F25" s="27"/>
      <c r="G25" s="27" t="s">
        <v>43</v>
      </c>
      <c r="H25" s="27"/>
      <c r="I25" s="27" t="s">
        <v>44</v>
      </c>
    </row>
    <row r="26" spans="1:9" ht="13.50" thickBot="1" customHeight="1">
      <c r="A26" s="28" t="s">
        <v>45</v>
      </c>
      <c r="B26" s="28"/>
      <c r="C26" s="28"/>
      <c r="D26" s="28"/>
      <c r="E26" s="29">
        <v>192005</v>
      </c>
      <c r="F26" s="29"/>
      <c r="G26" s="29">
        <v>192006</v>
      </c>
      <c r="H26" s="29"/>
      <c r="I26" s="29" t="s">
        <v>46</v>
      </c>
    </row>
    <row r="27" spans="1:9" ht="24.00" thickBot="1" customHeight="1">
      <c r="A27" s="30" t="s">
        <v>47</v>
      </c>
      <c r="B27" s="30"/>
      <c r="C27" s="30"/>
      <c r="D27" s="30"/>
      <c r="E27" s="31"/>
      <c r="F27" s="31"/>
      <c r="G27" s="31"/>
      <c r="H27" s="31"/>
      <c r="I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</row>
  </sheetData>
  <mergeCells count="55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H15"/>
    <mergeCell ref="A16:B16"/>
    <mergeCell ref="D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H19"/>
    <mergeCell ref="A20:B20"/>
    <mergeCell ref="D20:G20"/>
    <mergeCell ref="A21:B21"/>
    <mergeCell ref="D21:E21"/>
    <mergeCell ref="F21:G21"/>
    <mergeCell ref="A22:E22"/>
    <mergeCell ref="F22:H22"/>
    <mergeCell ref="A25:D25"/>
    <mergeCell ref="E25:F25"/>
    <mergeCell ref="G25:H25"/>
    <mergeCell ref="A26:D26"/>
    <mergeCell ref="E26:F27"/>
    <mergeCell ref="G26:H27"/>
    <mergeCell ref="I26:I27"/>
    <mergeCell ref="A27:D27"/>
    <mergeCell ref="A30:I30"/>
    <mergeCell ref="A31:I31"/>
    <mergeCell ref="A32:I32"/>
  </mergeCells>
  <pageMargins left="0.147638" right="0.147638" top="0.206693" bottom="0.206693" header="0.0" footer="0.0"/>
  <pageSetup paperSize="9" orientation="portrait"/>
  <rowBreaks count="0" manualBreakCount="0">
    </rowBreaks>
</worksheet>
</file>