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<sst xmlns="http://schemas.openxmlformats.org/spreadsheetml/2006/main" count="46" uniqueCount="46">
  <si>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</si>
  <si>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EMN010</t>
  </si>
  <si>
    <t xml:space="preserve">m²</t>
  </si>
  <si>
    <t xml:space="preserve">Muro estructural de paneles premontados de entramado ligero de madera y paja.</t>
  </si>
  <si>
    <r>
      <rPr>
        <sz val="8.25"/>
        <color rgb="FF000000"/>
        <rFont val="Arial"/>
        <family val="2"/>
      </rPr>
      <t xml:space="preserve">Muro estructural exterior, de 35 cm de espesor, de paneles premontados de entramado ligero de madera y paja, compuestos por montantes, travesaños y rastreles de madera aserrada de pino silvestre (Pinus sylvestris) procedente de España, clase resistente C24 según UNE-EN 338 y UNE-EN 1912, calidad estructural T2 según INSTA 142; para clase de uso 1 según UNE-EN 335, con protección frente a agentes bióticos que se corresponde con la clase de penetración NP1 según UNE-EN 351-1, con acabado cepillado; cortados, numerados y premontados en taller con tornillos de acero al carbono y tornillos de acero inoxidable A2, según UNE-EN ISO 6892-1; con relleno de paja de arroz, trigo y centeno con una densidad de 120 kg/m³ y una humedad relativa menor de 15%; considerando un grado de complejidad medio. Incluso tornillos de acero inoxidable A2, para la fijación de los paneles y lámina altamente transpirable impermeable al agua de lluvia, para protección temporal de los paneles frente a los agentes atmosféricos. El precio incluye la descarga del panel, pero no incluye la ejecución y el sellado de las juntas, el revestimiento ni el zuncho perimetral.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</si>
  <si>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</si>
  <si>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</si>
  <si>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</si>
  <si>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</si>
  <si>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</si>
  <si>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</si>
  <si>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</si>
  <si>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mt07emn010ka</t>
  </si>
  <si>
    <t xml:space="preserve">m²</t>
  </si>
  <si>
    <t xml:space="preserve">Muro estructural exterior, de 35 cm de espesor, de paneles premontados de entramado ligero de madera y paja, compuestos por montantes, travesaños y rastreles de madera aserrada de pino silvestre (Pinus sylvestris) procedente de España, clase resistente C24 según UNE-EN 338 y UNE-EN 1912, calidad estructural T2 según INSTA 142; para clase de uso 1 según UNE-EN 335, con protección frente a agentes bióticos que se corresponde con la clase de penetración NP1 según UNE-EN 351-1, con acabado cepillado; cortados, numerados y premontados en taller con tornillos de acero al carbono y tornillos de acero inoxidable A2, según UNE-EN ISO 6892-1; con relleno de paja de arroz, trigo y centeno con una densidad de 120 kg/m³ y una humedad relativa menor de 15%, y tornillos de acero inoxidable A2 para la fijación de los paneles.</t>
  </si>
  <si>
    <t xml:space="preserve">mt15mbv040</t>
  </si>
  <si>
    <t xml:space="preserve">m²</t>
  </si>
  <si>
    <t xml:space="preserve">Lámina altamente transpirable impermeable al agua de lluvia, de polietileno de alta densidad (PEAD/HDPE), de 0,4 mm de espesor y 124 g/m², de 0,02 m de espesor de aire equivalente frente a la difusión de vapor de agua, según UNE-EN 1931, estanqueidad al agua clase W1 según UNE-EN 1928, Euroclase E de reacción al fuego, según UNE-EN 13501-1, suministrada en rollos de 1,50x50 m, según UNE-EN 13859-2.</t>
  </si>
  <si>
    <t xml:space="preserve">Subtotal materiales:</t>
  </si>
  <si>
    <t xml:space="preserve">Equipo y maquinaria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</si>
  <si>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</si>
  <si>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</si>
  <si>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</si>
  <si>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maquinaria: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</si>
  <si>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</si>
  <si>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</si>
  <si>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</si>
  <si>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</si>
  <si>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</si>
  <si>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</si>
  <si>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</si>
  <si>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</si>
  <si>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</si>
  <si>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</si>
  <si>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</si>
  <si>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</si>
  <si>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</si>
  <si>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</si>
  <si>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</si>
  <si>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</si>
  <si>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13859-2:2010</t>
  </si>
  <si>
    <t xml:space="preserve">1/3/4</t>
  </si>
  <si>
    <t xml:space="preserve">Láminas flexibles para impermeabilización. Definiciones y características de las láminas auxiliares. Parte 2: Láminas auxiliares para muros.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</si>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</sst>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1.02" customWidth="1"/>
    <col min="4" max="4" width="6.63" customWidth="1"/>
    <col min="5" max="5" width="68.34" customWidth="1"/>
    <col min="6" max="6" width="2.89" customWidth="1"/>
    <col min="7" max="7" width="13.26" customWidth="1"/>
    <col min="8" max="8" width="12.75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</row>
    <row r="10" spans="1:10" ht="118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1"/>
      <c r="H10" s="12">
        <v>116.4</v>
      </c>
      <c r="I10" s="12">
        <f ca="1">ROUND(INDIRECT(ADDRESS(ROW()+(0), COLUMN()+(-3), 1))*INDIRECT(ADDRESS(ROW()+(0), COLUMN()+(-1), 1)), 2)</f>
        <v>116.4</v>
      </c>
      <c r="J10" s="12"/>
    </row>
    <row r="11" spans="1:10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3"/>
      <c r="H11" s="14">
        <v>2</v>
      </c>
      <c r="I11" s="14">
        <f ca="1">ROUND(INDIRECT(ADDRESS(ROW()+(0), COLUMN()+(-3), 1))*INDIRECT(ADDRESS(ROW()+(0), COLUMN()+(-1), 1)), 2)</f>
        <v>2.2</v>
      </c>
      <c r="J11" s="14"/>
    </row>
    <row r="12" spans="1:10" ht="13.50" thickBot="1" customHeight="1">
      <c r="A12" s="15"/>
      <c r="B12" s="15"/>
      <c r="C12" s="15"/>
      <c r="D12" s="15"/>
      <c r="E12" s="15"/>
      <c r="F12" s="9" t="s">
        <v>18</v>
      </c>
      <c r="G12" s="9"/>
      <c r="H12" s="9"/>
      <c r="I12" s="17">
        <f ca="1">ROUND(SUM(INDIRECT(ADDRESS(ROW()+(-1), COLUMN()+(0), 1)),INDIRECT(ADDRESS(ROW()+(-2), COLUMN()+(0), 1))), 2)</f>
        <v>118.6</v>
      </c>
      <c r="J12" s="17"/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5"/>
      <c r="I13" s="15"/>
      <c r="J13" s="15"/>
    </row>
    <row r="14" spans="1:10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0.05</v>
      </c>
      <c r="G14" s="13"/>
      <c r="H14" s="14">
        <v>75.04</v>
      </c>
      <c r="I14" s="14">
        <f ca="1">ROUND(INDIRECT(ADDRESS(ROW()+(0), COLUMN()+(-3), 1))*INDIRECT(ADDRESS(ROW()+(0), COLUMN()+(-1), 1)), 2)</f>
        <v>3.75</v>
      </c>
      <c r="J14" s="14"/>
    </row>
    <row r="15" spans="1:10" ht="13.50" thickBot="1" customHeight="1">
      <c r="A15" s="15"/>
      <c r="B15" s="15"/>
      <c r="C15" s="15"/>
      <c r="D15" s="15"/>
      <c r="E15" s="15"/>
      <c r="F15" s="9" t="s">
        <v>23</v>
      </c>
      <c r="G15" s="9"/>
      <c r="H15" s="9"/>
      <c r="I15" s="17">
        <f ca="1">ROUND(SUM(INDIRECT(ADDRESS(ROW()+(-1), COLUMN()+(0), 1))), 2)</f>
        <v>3.75</v>
      </c>
      <c r="J15" s="17"/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5"/>
      <c r="I16" s="15"/>
      <c r="J16" s="15"/>
    </row>
    <row r="17" spans="1:10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0.517</v>
      </c>
      <c r="G17" s="11"/>
      <c r="H17" s="12">
        <v>23.46</v>
      </c>
      <c r="I17" s="12">
        <f ca="1">ROUND(INDIRECT(ADDRESS(ROW()+(0), COLUMN()+(-3), 1))*INDIRECT(ADDRESS(ROW()+(0), COLUMN()+(-1), 1)), 2)</f>
        <v>12.13</v>
      </c>
      <c r="J17" s="12"/>
    </row>
    <row r="18" spans="1:10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0.975</v>
      </c>
      <c r="G18" s="13"/>
      <c r="H18" s="14">
        <v>22.67</v>
      </c>
      <c r="I18" s="14">
        <f ca="1">ROUND(INDIRECT(ADDRESS(ROW()+(0), COLUMN()+(-3), 1))*INDIRECT(ADDRESS(ROW()+(0), COLUMN()+(-1), 1)), 2)</f>
        <v>22.1</v>
      </c>
      <c r="J18" s="14"/>
    </row>
    <row r="19" spans="1:10" ht="13.50" thickBot="1" customHeight="1">
      <c r="A19" s="15"/>
      <c r="B19" s="15"/>
      <c r="C19" s="15"/>
      <c r="D19" s="15"/>
      <c r="E19" s="15"/>
      <c r="F19" s="9" t="s">
        <v>31</v>
      </c>
      <c r="G19" s="9"/>
      <c r="H19" s="9"/>
      <c r="I19" s="17">
        <f ca="1">ROUND(SUM(INDIRECT(ADDRESS(ROW()+(-1), COLUMN()+(0), 1)),INDIRECT(ADDRESS(ROW()+(-2), COLUMN()+(0), 1))), 2)</f>
        <v>34.23</v>
      </c>
      <c r="J19" s="17"/>
    </row>
    <row r="20" spans="1:10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8"/>
      <c r="H20" s="15"/>
      <c r="I20" s="15"/>
      <c r="J20" s="15"/>
    </row>
    <row r="21" spans="1:10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3"/>
      <c r="H21" s="14">
        <f ca="1">ROUND(SUM(INDIRECT(ADDRESS(ROW()+(-2), COLUMN()+(1), 1)),INDIRECT(ADDRESS(ROW()+(-6), COLUMN()+(1), 1)),INDIRECT(ADDRESS(ROW()+(-9), COLUMN()+(1), 1))), 2)</f>
        <v>156.58</v>
      </c>
      <c r="I21" s="14">
        <f ca="1">ROUND(INDIRECT(ADDRESS(ROW()+(0), COLUMN()+(-3), 1))*INDIRECT(ADDRESS(ROW()+(0), COLUMN()+(-1), 1))/100, 2)</f>
        <v>3.13</v>
      </c>
      <c r="J21" s="14"/>
    </row>
    <row r="22" spans="1:10" ht="13.50" thickBot="1" customHeight="1">
      <c r="A22" s="8"/>
      <c r="B22" s="8"/>
      <c r="C22" s="8"/>
      <c r="D22" s="8"/>
      <c r="E22" s="8"/>
      <c r="F22" s="21" t="s">
        <v>35</v>
      </c>
      <c r="G22" s="21"/>
      <c r="H22" s="21"/>
      <c r="I22" s="22">
        <f ca="1">ROUND(SUM(INDIRECT(ADDRESS(ROW()+(-1), COLUMN()+(0), 1)),INDIRECT(ADDRESS(ROW()+(-3), COLUMN()+(0), 1)),INDIRECT(ADDRESS(ROW()+(-7), COLUMN()+(0), 1)),INDIRECT(ADDRESS(ROW()+(-10), COLUMN()+(0), 1))), 2)</f>
        <v>159.71</v>
      </c>
      <c r="J22" s="22"/>
    </row>
    <row r="25" spans="1:10" ht="13.50" thickBot="1" customHeight="1">
      <c r="A25" s="23" t="s">
        <v>36</v>
      </c>
      <c r="B25" s="23"/>
      <c r="C25" s="23"/>
      <c r="D25" s="23"/>
      <c r="E25" s="23"/>
      <c r="F25" s="23"/>
      <c r="G25" s="23" t="s">
        <v>37</v>
      </c>
      <c r="H25" s="23" t="s">
        <v>38</v>
      </c>
      <c r="I25" s="23"/>
      <c r="J25" s="23" t="s">
        <v>39</v>
      </c>
    </row>
    <row r="26" spans="1:10" ht="13.50" thickBot="1" customHeight="1">
      <c r="A26" s="24" t="s">
        <v>40</v>
      </c>
      <c r="B26" s="24"/>
      <c r="C26" s="24"/>
      <c r="D26" s="24"/>
      <c r="E26" s="24"/>
      <c r="F26" s="24"/>
      <c r="G26" s="25">
        <v>142011</v>
      </c>
      <c r="H26" s="25">
        <v>142012</v>
      </c>
      <c r="I26" s="25"/>
      <c r="J26" s="25" t="s">
        <v>41</v>
      </c>
    </row>
    <row r="27" spans="1:10" ht="24.00" thickBot="1" customHeight="1">
      <c r="A27" s="26" t="s">
        <v>42</v>
      </c>
      <c r="B27" s="26"/>
      <c r="C27" s="26"/>
      <c r="D27" s="26"/>
      <c r="E27" s="26"/>
      <c r="F27" s="26"/>
      <c r="G27" s="27"/>
      <c r="H27" s="27"/>
      <c r="I27" s="27"/>
      <c r="J27" s="27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44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45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74">
    <mergeCell ref="A1:J1"/>
    <mergeCell ref="B3:C3"/>
    <mergeCell ref="D3:J3"/>
    <mergeCell ref="A5:J5"/>
    <mergeCell ref="A8:B8"/>
    <mergeCell ref="C8:D8"/>
    <mergeCell ref="F8:G8"/>
    <mergeCell ref="I8:J8"/>
    <mergeCell ref="A9:B9"/>
    <mergeCell ref="C9:D9"/>
    <mergeCell ref="E9:G9"/>
    <mergeCell ref="I9:J9"/>
    <mergeCell ref="A10:B10"/>
    <mergeCell ref="C10:D10"/>
    <mergeCell ref="F10:G10"/>
    <mergeCell ref="I10:J10"/>
    <mergeCell ref="A11:B11"/>
    <mergeCell ref="C11:D11"/>
    <mergeCell ref="F11:G11"/>
    <mergeCell ref="I11:J11"/>
    <mergeCell ref="A12:B12"/>
    <mergeCell ref="C12:D12"/>
    <mergeCell ref="F12:H12"/>
    <mergeCell ref="I12:J12"/>
    <mergeCell ref="A13:B13"/>
    <mergeCell ref="C13:D13"/>
    <mergeCell ref="E13:G13"/>
    <mergeCell ref="I13:J13"/>
    <mergeCell ref="A14:B14"/>
    <mergeCell ref="C14:D14"/>
    <mergeCell ref="F14:G14"/>
    <mergeCell ref="I14:J14"/>
    <mergeCell ref="A15:B15"/>
    <mergeCell ref="C15:D15"/>
    <mergeCell ref="F15:H15"/>
    <mergeCell ref="I15:J15"/>
    <mergeCell ref="A16:B16"/>
    <mergeCell ref="C16:D16"/>
    <mergeCell ref="E16:G16"/>
    <mergeCell ref="I16:J16"/>
    <mergeCell ref="A17:B17"/>
    <mergeCell ref="C17:D17"/>
    <mergeCell ref="F17:G17"/>
    <mergeCell ref="I17:J17"/>
    <mergeCell ref="A18:B18"/>
    <mergeCell ref="C18:D18"/>
    <mergeCell ref="F18:G18"/>
    <mergeCell ref="I18:J18"/>
    <mergeCell ref="A19:B19"/>
    <mergeCell ref="C19:D19"/>
    <mergeCell ref="F19:H19"/>
    <mergeCell ref="I19:J19"/>
    <mergeCell ref="A20:B20"/>
    <mergeCell ref="C20:D20"/>
    <mergeCell ref="E20:G20"/>
    <mergeCell ref="I20:J20"/>
    <mergeCell ref="A21:B21"/>
    <mergeCell ref="C21:D21"/>
    <mergeCell ref="F21:G21"/>
    <mergeCell ref="I21:J21"/>
    <mergeCell ref="A22:B22"/>
    <mergeCell ref="C22:D22"/>
    <mergeCell ref="F22:H22"/>
    <mergeCell ref="I22:J22"/>
    <mergeCell ref="A25:F25"/>
    <mergeCell ref="H25:I25"/>
    <mergeCell ref="A26:F26"/>
    <mergeCell ref="G26:G27"/>
    <mergeCell ref="H26:I27"/>
    <mergeCell ref="J26:J27"/>
    <mergeCell ref="A27:F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