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<sst xmlns="http://schemas.openxmlformats.org/spreadsheetml/2006/main" count="56" uniqueCount="56">
  <si>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</si>
  <si>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EPS100</t>
  </si>
  <si>
    <t xml:space="preserve">Ud</t>
  </si>
  <si>
    <t xml:space="preserve">Pilar prefabricado de hormigón armado, imitación madera.</t>
  </si>
  <si>
    <r>
      <rPr>
        <sz val="8.25"/>
        <color rgb="FF000000"/>
        <rFont val="Arial"/>
        <family val="2"/>
      </rPr>
      <t xml:space="preserve">Pilar prefabricado de hormigón armado, de 30x30 cm y sección hueca, de 175 cm de altura, con 4 barras de acero de 12 mm de diámetro, acabado imitación madera, con una mano de lasur. Incluso hormigón HA-25/B/20/XC2 para relleno del pilar, pieza troncopiramidal para apoyo, pieza plana para remate superior y pieza capitel para remate superior.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</si>
  <si>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</si>
  <si>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</si>
  <si>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</si>
  <si>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</si>
  <si>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</si>
  <si>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</si>
  <si>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</si>
  <si>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mt07pha080d</t>
  </si>
  <si>
    <t xml:space="preserve">Ud</t>
  </si>
  <si>
    <t xml:space="preserve">Pilar prefabricado de hormigón armado, de 30x30 cm y sección hueca, de 175 cm de altura, con 4 barras de acero de 12 mm de diámetro, acabado imitación madera, con una mano de lasur.</t>
  </si>
  <si>
    <t xml:space="preserve">mt07pha081a</t>
  </si>
  <si>
    <t xml:space="preserve">Ud</t>
  </si>
  <si>
    <t xml:space="preserve">Pieza troncopiramidal de 37x37 cm de base inferior, 32x32 cm de base superior y 35 cm de altura, acabado imitación madera, con una mano de lasur, para apoyo de pilar prefabricado de hormigón armado, de 30x30 cm y sección hueca.</t>
  </si>
  <si>
    <t xml:space="preserve">mt07pha082a</t>
  </si>
  <si>
    <t xml:space="preserve">Ud</t>
  </si>
  <si>
    <t xml:space="preserve">Pieza plana de 33x33x3 cm, acabado imitación madera, con una mano de lasur, para remate superior de pilar prefabricado de hormigón armado, de 30x30 cm y sección hueca.</t>
  </si>
  <si>
    <t xml:space="preserve">mt07pha082b</t>
  </si>
  <si>
    <t xml:space="preserve">Ud</t>
  </si>
  <si>
    <t xml:space="preserve">Pieza capitel de 33x33x3 cm, acabado imitación madera, con una mano de lasur, para remate superior de pilar prefabricado de hormigón armado, de 30x30 cm y sección hueca.</t>
  </si>
  <si>
    <t xml:space="preserve">mt10haf010ctmu</t>
  </si>
  <si>
    <t xml:space="preserve">m³</t>
  </si>
  <si>
    <t xml:space="preserve">Hormigón HA-25/B/20/XC2, fabricado en central.</t>
  </si>
  <si>
    <t xml:space="preserve">Subtotal materiales:</t>
  </si>
  <si>
    <t xml:space="preserve">Equipo y maquinaria</t>
  </si>
  <si>
    <t xml:space="preserve">mq07gte010a</t>
  </si>
  <si>
    <t xml:space="preserve">h</t>
  </si>
  <si>
    <t xml:space="preserve">Grúa autopropulsada de brazo telescópico con una capacidad de elevación de 12 t y 20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</si>
  <si>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</si>
  <si>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</si>
  <si>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</si>
  <si>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</si>
  <si>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</si>
  <si>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</si>
  <si>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</si>
  <si>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</si>
  <si>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</si>
  <si>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</si>
  <si>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</si>
  <si>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</si>
  <si>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35,59€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</si>
  <si>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</si>
  <si>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</si>
  <si>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</si>
  <si>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</si>
  <si>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</si>
  <si>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13225:2013</t>
  </si>
  <si>
    <t xml:space="preserve">2+</t>
  </si>
  <si>
    <t xml:space="preserve">Productos prefabricados de hormigón. Elementos estructurales lineales.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</si>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</sst>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02" customWidth="1"/>
    <col min="4" max="4" width="7.65" customWidth="1"/>
    <col min="5" max="5" width="66.98" customWidth="1"/>
    <col min="6" max="6" width="2.89" customWidth="1"/>
    <col min="7" max="7" width="13.26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399.64</v>
      </c>
      <c r="I10" s="12">
        <f ca="1">ROUND(INDIRECT(ADDRESS(ROW()+(0), COLUMN()+(-3), 1))*INDIRECT(ADDRESS(ROW()+(0), COLUMN()+(-1), 1)), 2)</f>
        <v>399.64</v>
      </c>
      <c r="J10" s="12"/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104.7</v>
      </c>
      <c r="I11" s="12">
        <f ca="1">ROUND(INDIRECT(ADDRESS(ROW()+(0), COLUMN()+(-3), 1))*INDIRECT(ADDRESS(ROW()+(0), COLUMN()+(-1), 1)), 2)</f>
        <v>104.7</v>
      </c>
      <c r="J11" s="12"/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1"/>
      <c r="H12" s="12">
        <v>18.43</v>
      </c>
      <c r="I12" s="12">
        <f ca="1">ROUND(INDIRECT(ADDRESS(ROW()+(0), COLUMN()+(-3), 1))*INDIRECT(ADDRESS(ROW()+(0), COLUMN()+(-1), 1)), 2)</f>
        <v>18.43</v>
      </c>
      <c r="J12" s="12"/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1"/>
      <c r="H13" s="12">
        <v>106.7</v>
      </c>
      <c r="I13" s="12">
        <f ca="1">ROUND(INDIRECT(ADDRESS(ROW()+(0), COLUMN()+(-3), 1))*INDIRECT(ADDRESS(ROW()+(0), COLUMN()+(-1), 1)), 2)</f>
        <v>106.7</v>
      </c>
      <c r="J13" s="12"/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0.086</v>
      </c>
      <c r="G14" s="13"/>
      <c r="H14" s="14">
        <v>88.2</v>
      </c>
      <c r="I14" s="14">
        <f ca="1">ROUND(INDIRECT(ADDRESS(ROW()+(0), COLUMN()+(-3), 1))*INDIRECT(ADDRESS(ROW()+(0), COLUMN()+(-1), 1)), 2)</f>
        <v>7.59</v>
      </c>
      <c r="J14" s="14"/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637.06</v>
      </c>
      <c r="J15" s="17"/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5"/>
      <c r="I16" s="15"/>
      <c r="J16" s="15"/>
    </row>
    <row r="17" spans="1:10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0.219</v>
      </c>
      <c r="G17" s="13"/>
      <c r="H17" s="14">
        <v>54.88</v>
      </c>
      <c r="I17" s="14">
        <f ca="1">ROUND(INDIRECT(ADDRESS(ROW()+(0), COLUMN()+(-3), 1))*INDIRECT(ADDRESS(ROW()+(0), COLUMN()+(-1), 1)), 2)</f>
        <v>12.02</v>
      </c>
      <c r="J17" s="14"/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1))), 2)</f>
        <v>12.02</v>
      </c>
      <c r="J18" s="17"/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5"/>
      <c r="I19" s="15"/>
      <c r="J19" s="15"/>
    </row>
    <row r="20" spans="1:10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0.367</v>
      </c>
      <c r="G20" s="11"/>
      <c r="H20" s="12">
        <v>23.46</v>
      </c>
      <c r="I20" s="12">
        <f ca="1">ROUND(INDIRECT(ADDRESS(ROW()+(0), COLUMN()+(-3), 1))*INDIRECT(ADDRESS(ROW()+(0), COLUMN()+(-1), 1)), 2)</f>
        <v>8.61</v>
      </c>
      <c r="J20" s="12"/>
    </row>
    <row r="21" spans="1:10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0.585</v>
      </c>
      <c r="G21" s="13"/>
      <c r="H21" s="14">
        <v>22.67</v>
      </c>
      <c r="I21" s="14">
        <f ca="1">ROUND(INDIRECT(ADDRESS(ROW()+(0), COLUMN()+(-3), 1))*INDIRECT(ADDRESS(ROW()+(0), COLUMN()+(-1), 1)), 2)</f>
        <v>13.26</v>
      </c>
      <c r="J21" s="14"/>
    </row>
    <row r="22" spans="1:10" ht="13.50" thickBot="1" customHeight="1">
      <c r="A22" s="15"/>
      <c r="B22" s="15"/>
      <c r="C22" s="15"/>
      <c r="D22" s="15"/>
      <c r="E22" s="15"/>
      <c r="F22" s="9" t="s">
        <v>40</v>
      </c>
      <c r="G22" s="9"/>
      <c r="H22" s="9"/>
      <c r="I22" s="17">
        <f ca="1">ROUND(SUM(INDIRECT(ADDRESS(ROW()+(-1), COLUMN()+(0), 1)),INDIRECT(ADDRESS(ROW()+(-2), COLUMN()+(0), 1))), 2)</f>
        <v>21.87</v>
      </c>
      <c r="J22" s="17"/>
    </row>
    <row r="23" spans="1:10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8"/>
      <c r="H23" s="15"/>
      <c r="I23" s="15"/>
      <c r="J23" s="15"/>
    </row>
    <row r="24" spans="1:10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3"/>
      <c r="H24" s="14">
        <f ca="1">ROUND(SUM(INDIRECT(ADDRESS(ROW()+(-2), COLUMN()+(1), 1)),INDIRECT(ADDRESS(ROW()+(-6), COLUMN()+(1), 1)),INDIRECT(ADDRESS(ROW()+(-9), COLUMN()+(1), 1))), 2)</f>
        <v>670.95</v>
      </c>
      <c r="I24" s="14">
        <f ca="1">ROUND(INDIRECT(ADDRESS(ROW()+(0), COLUMN()+(-3), 1))*INDIRECT(ADDRESS(ROW()+(0), COLUMN()+(-1), 1))/100, 2)</f>
        <v>13.42</v>
      </c>
      <c r="J24" s="14"/>
    </row>
    <row r="25" spans="1:10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4"/>
      <c r="H25" s="25"/>
      <c r="I25" s="26">
        <f ca="1">ROUND(SUM(INDIRECT(ADDRESS(ROW()+(-1), COLUMN()+(0), 1)),INDIRECT(ADDRESS(ROW()+(-3), COLUMN()+(0), 1)),INDIRECT(ADDRESS(ROW()+(-7), COLUMN()+(0), 1)),INDIRECT(ADDRESS(ROW()+(-10), COLUMN()+(0), 1))), 2)</f>
        <v>684.37</v>
      </c>
      <c r="J25" s="26"/>
    </row>
    <row r="28" spans="1:10" ht="13.50" thickBot="1" customHeight="1">
      <c r="A28" s="27" t="s">
        <v>46</v>
      </c>
      <c r="B28" s="27"/>
      <c r="C28" s="27"/>
      <c r="D28" s="27"/>
      <c r="E28" s="27"/>
      <c r="F28" s="27"/>
      <c r="G28" s="27" t="s">
        <v>47</v>
      </c>
      <c r="H28" s="27" t="s">
        <v>48</v>
      </c>
      <c r="I28" s="27"/>
      <c r="J28" s="27" t="s">
        <v>49</v>
      </c>
    </row>
    <row r="29" spans="1:10" ht="13.50" thickBot="1" customHeight="1">
      <c r="A29" s="28" t="s">
        <v>50</v>
      </c>
      <c r="B29" s="28"/>
      <c r="C29" s="28"/>
      <c r="D29" s="28"/>
      <c r="E29" s="28"/>
      <c r="F29" s="28"/>
      <c r="G29" s="29">
        <v>882014</v>
      </c>
      <c r="H29" s="29">
        <v>882015</v>
      </c>
      <c r="I29" s="29"/>
      <c r="J29" s="29" t="s">
        <v>51</v>
      </c>
    </row>
    <row r="30" spans="1:10" ht="13.50" thickBot="1" customHeight="1">
      <c r="A30" s="30" t="s">
        <v>52</v>
      </c>
      <c r="B30" s="30"/>
      <c r="C30" s="30"/>
      <c r="D30" s="30"/>
      <c r="E30" s="30"/>
      <c r="F30" s="30"/>
      <c r="G30" s="31"/>
      <c r="H30" s="31"/>
      <c r="I30" s="31"/>
      <c r="J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67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H15"/>
    <mergeCell ref="I15:J15"/>
    <mergeCell ref="A16:C16"/>
    <mergeCell ref="E16:G16"/>
    <mergeCell ref="I16:J16"/>
    <mergeCell ref="A17:C17"/>
    <mergeCell ref="F17:G17"/>
    <mergeCell ref="I17:J17"/>
    <mergeCell ref="A18:C18"/>
    <mergeCell ref="F18:H18"/>
    <mergeCell ref="I18:J18"/>
    <mergeCell ref="A19:C19"/>
    <mergeCell ref="E19:G19"/>
    <mergeCell ref="I19:J19"/>
    <mergeCell ref="A20:C20"/>
    <mergeCell ref="F20:G20"/>
    <mergeCell ref="I20:J20"/>
    <mergeCell ref="A21:C21"/>
    <mergeCell ref="F21:G21"/>
    <mergeCell ref="I21:J21"/>
    <mergeCell ref="A22:C22"/>
    <mergeCell ref="F22:H22"/>
    <mergeCell ref="I22:J22"/>
    <mergeCell ref="A23:C23"/>
    <mergeCell ref="E23:G23"/>
    <mergeCell ref="I23:J23"/>
    <mergeCell ref="A24:C24"/>
    <mergeCell ref="F24:G24"/>
    <mergeCell ref="I24:J24"/>
    <mergeCell ref="A25:E25"/>
    <mergeCell ref="F25:H25"/>
    <mergeCell ref="I25:J25"/>
    <mergeCell ref="A28:F28"/>
    <mergeCell ref="H28:I28"/>
    <mergeCell ref="A29:F29"/>
    <mergeCell ref="G29:G30"/>
    <mergeCell ref="H29:I30"/>
    <mergeCell ref="J29:J30"/>
    <mergeCell ref="A30:F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