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<sst xmlns="http://schemas.openxmlformats.org/spreadsheetml/2006/main" count="29" uniqueCount="29">
  <si>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</si>
  <si>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FAW011</t>
  </si>
  <si>
    <t xml:space="preserve">m</t>
  </si>
  <si>
    <t xml:space="preserve">Punto singular para revestimiento exterior de fachada ventilada, de lamas de composite (WPC). Sistema Mont Blanc "TARIMATEC".</t>
  </si>
  <si>
    <r>
      <rPr>
        <sz val="8.25"/>
        <color rgb="FF000000"/>
        <rFont val="Arial"/>
        <family val="2"/>
      </rPr>
      <t xml:space="preserve">Coronación para revestimiento exterior de fachada ventilada, de lamas de composite (WPC), sistema Mont Blanc "TARIMATEC", con perfil macizo de terminación, de composite (WPC) "TARIMATEC", de 179x10 mm, compuesto por material termoplástico y fibras vegetales con refuerzo mineral, acabado Nogal.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</si>
  <si>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</si>
  <si>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</si>
  <si>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</si>
  <si>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</si>
  <si>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</si>
  <si>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</si>
  <si>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</si>
  <si>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mt12tar020m</t>
  </si>
  <si>
    <t xml:space="preserve">m</t>
  </si>
  <si>
    <t xml:space="preserve">Perfil macizo de terminación, de composite (WPC) "TARIMATEC", de 179x10 mm, compuesto por material termoplástico y fibras vegetales con refuerzo mineral, acabado Nogal, con tornillos de acero inoxidable A2 para la fijación a la subestructura soporte; Euroclase Bfl, s1 de reacción al fuego.</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</si>
  <si>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</si>
  <si>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</si>
  <si>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</si>
  <si>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</si>
  <si>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</si>
  <si>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</si>
  <si>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</si>
  <si>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</si>
  <si>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</si>
  <si>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</si>
  <si>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</si>
  <si>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</si>
  <si>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5,76€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</si>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</sst>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3.40" customWidth="1"/>
    <col min="3" max="3" width="2.21" customWidth="1"/>
    <col min="4" max="4" width="5.44" customWidth="1"/>
    <col min="5" max="5" width="75.99"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15</v>
      </c>
      <c r="H10" s="14">
        <f ca="1">ROUND(INDIRECT(ADDRESS(ROW()+(0), COLUMN()+(-2), 1))*INDIRECT(ADDRESS(ROW()+(0), COLUMN()+(-1), 1)), 2)</f>
        <v>15</v>
      </c>
    </row>
    <row r="11" spans="1:8" ht="13.50" thickBot="1" customHeight="1">
      <c r="A11" s="15"/>
      <c r="B11" s="15"/>
      <c r="C11" s="15"/>
      <c r="D11" s="15"/>
      <c r="E11" s="15"/>
      <c r="F11" s="9" t="s">
        <v>15</v>
      </c>
      <c r="G11" s="9"/>
      <c r="H11" s="17">
        <f ca="1">ROUND(SUM(INDIRECT(ADDRESS(ROW()+(-1), COLUMN()+(0), 1))), 2)</f>
        <v>15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0.398</v>
      </c>
      <c r="G13" s="13">
        <v>23.16</v>
      </c>
      <c r="H13" s="13">
        <f ca="1">ROUND(INDIRECT(ADDRESS(ROW()+(0), COLUMN()+(-2), 1))*INDIRECT(ADDRESS(ROW()+(0), COLUMN()+(-1), 1)), 2)</f>
        <v>9.22</v>
      </c>
    </row>
    <row r="14" spans="1:8" ht="13.50" thickBot="1" customHeight="1">
      <c r="A14" s="1" t="s">
        <v>20</v>
      </c>
      <c r="B14" s="1"/>
      <c r="C14" s="10" t="s">
        <v>21</v>
      </c>
      <c r="D14" s="10"/>
      <c r="E14" s="1" t="s">
        <v>22</v>
      </c>
      <c r="F14" s="12">
        <v>0.398</v>
      </c>
      <c r="G14" s="14">
        <v>21.78</v>
      </c>
      <c r="H14" s="14">
        <f ca="1">ROUND(INDIRECT(ADDRESS(ROW()+(0), COLUMN()+(-2), 1))*INDIRECT(ADDRESS(ROW()+(0), COLUMN()+(-1), 1)), 2)</f>
        <v>8.67</v>
      </c>
    </row>
    <row r="15" spans="1:8" ht="13.50" thickBot="1" customHeight="1">
      <c r="A15" s="15"/>
      <c r="B15" s="15"/>
      <c r="C15" s="15"/>
      <c r="D15" s="15"/>
      <c r="E15" s="15"/>
      <c r="F15" s="9" t="s">
        <v>23</v>
      </c>
      <c r="G15" s="9"/>
      <c r="H15" s="17">
        <f ca="1">ROUND(SUM(INDIRECT(ADDRESS(ROW()+(-1), COLUMN()+(0), 1)),INDIRECT(ADDRESS(ROW()+(-2), COLUMN()+(0), 1))), 2)</f>
        <v>17.89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3</v>
      </c>
      <c r="G17" s="14">
        <f ca="1">ROUND(SUM(INDIRECT(ADDRESS(ROW()+(-2), COLUMN()+(1), 1)),INDIRECT(ADDRESS(ROW()+(-6), COLUMN()+(1), 1))), 2)</f>
        <v>32.89</v>
      </c>
      <c r="H17" s="14">
        <f ca="1">ROUND(INDIRECT(ADDRESS(ROW()+(0), COLUMN()+(-2), 1))*INDIRECT(ADDRESS(ROW()+(0), COLUMN()+(-1), 1))/100, 2)</f>
        <v>0.99</v>
      </c>
    </row>
    <row r="18" spans="1:8" ht="13.50" thickBot="1" customHeight="1">
      <c r="A18" s="21" t="s">
        <v>27</v>
      </c>
      <c r="B18" s="21"/>
      <c r="C18" s="22"/>
      <c r="D18" s="22"/>
      <c r="E18" s="23"/>
      <c r="F18" s="24" t="s">
        <v>28</v>
      </c>
      <c r="G18" s="25"/>
      <c r="H18" s="26">
        <f ca="1">ROUND(SUM(INDIRECT(ADDRESS(ROW()+(-1), COLUMN()+(0), 1)),INDIRECT(ADDRESS(ROW()+(-3), COLUMN()+(0), 1)),INDIRECT(ADDRESS(ROW()+(-7), COLUMN()+(0), 1))), 2)</f>
        <v>33.88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