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<sst xmlns="http://schemas.openxmlformats.org/spreadsheetml/2006/main" count="77" uniqueCount="77">
  <si>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</si>
  <si>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FBY078</t>
  </si>
  <si>
    <t xml:space="preserve">m²</t>
  </si>
  <si>
    <t xml:space="preserve">Tabique de placas de yeso laminado, antirradiaciones. Sistema "PLACO".</t>
  </si>
  <si>
    <r>
      <rPr>
        <sz val="8.25"/>
        <color rgb="FF000000"/>
        <rFont val="Arial"/>
        <family val="2"/>
      </rPr>
      <t xml:space="preserve">Tabique múltiple, sistema Placo X-Ray Protection "PLACO", (12,5 + 12,5 + 48 + 12,5 + 12,5)/600 (48), antirradiaciones,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dos placas iguales de yeso laminado DFI / UNE-EN 520 - 600 / 1800 / 12,5 / con los bordes longitudinales afinados, X-Ray Protection "PLACO" dispuestas en una cara y otras dos placas iguales de yeso laminado DFI / UNE-EN 520 - 600 / 1800 / 12,5 / con los bordes longitudinales afinados, X-Ray Protection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</si>
  <si>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</si>
  <si>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</si>
  <si>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</si>
  <si>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</si>
  <si>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</si>
  <si>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</si>
  <si>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</si>
  <si>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</si>
  <si>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</si>
  <si>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</si>
  <si>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</si>
  <si>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</si>
  <si>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</si>
  <si>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</si>
  <si>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</si>
  <si>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</si>
  <si>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mt12arp010a</t>
  </si>
  <si>
    <t xml:space="preserve">m²</t>
  </si>
  <si>
    <t xml:space="preserve">Placa de yeso laminado DFI / UNE-EN 520 - 600 / 1800 / 12,5 / con los bordes longitudinales afinados, X-Ray Protection "PLACO", formada por un alma de yeso de origen natural embutida e íntimamente ligada a dos láminas de cartón fuerte, aditivada para mejorar su capacidad de absorción de radiaciones, su cohesión a temperaturas altas y su absorción acústica.</t>
  </si>
  <si>
    <t xml:space="preserve">mt12arp030a</t>
  </si>
  <si>
    <t xml:space="preserve">Ud</t>
  </si>
  <si>
    <t xml:space="preserve">Tornillo autorroscante X-Ray Protection 25 "PLACO", con cabeza de trompeta, de 25 mm de longitud.</t>
  </si>
  <si>
    <t xml:space="preserve">mt12arp030b</t>
  </si>
  <si>
    <t xml:space="preserve">Ud</t>
  </si>
  <si>
    <t xml:space="preserve">Tornillo autorroscante X-Ray Protection 35 "PLACO", con cabeza de trompeta, de 35 mm de longitud.</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</si>
  <si>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</si>
  <si>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</si>
  <si>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</si>
  <si>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</si>
  <si>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</si>
  <si>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</si>
  <si>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mt12arp020a</t>
  </si>
  <si>
    <t xml:space="preserve">kg</t>
  </si>
  <si>
    <t xml:space="preserve">Pasta de secado Promix X-Ray Protection "PLACO",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</si>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</sst>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59"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0.45</v>
      </c>
      <c r="H10" s="11"/>
      <c r="I10" s="12">
        <v>0.47</v>
      </c>
      <c r="J10" s="12">
        <f ca="1">ROUND(INDIRECT(ADDRESS(ROW()+(0), COLUMN()+(-3), 1))*INDIRECT(ADDRESS(ROW()+(0), COLUMN()+(-1), 1)), 2)</f>
        <v>0.21</v>
      </c>
      <c r="K10" s="12"/>
    </row>
    <row r="11" spans="1:11" ht="34.50" thickBot="1" customHeight="1">
      <c r="A11" s="1" t="s">
        <v>15</v>
      </c>
      <c r="B11" s="1"/>
      <c r="C11" s="10" t="s">
        <v>16</v>
      </c>
      <c r="D11" s="10"/>
      <c r="E11" s="1" t="s">
        <v>17</v>
      </c>
      <c r="F11" s="1"/>
      <c r="G11" s="11">
        <v>0.9</v>
      </c>
      <c r="H11" s="11"/>
      <c r="I11" s="12">
        <v>1.79</v>
      </c>
      <c r="J11" s="12">
        <f ca="1">ROUND(INDIRECT(ADDRESS(ROW()+(0), COLUMN()+(-3), 1))*INDIRECT(ADDRESS(ROW()+(0), COLUMN()+(-1), 1)), 2)</f>
        <v>1.61</v>
      </c>
      <c r="K11" s="12"/>
    </row>
    <row r="12" spans="1:11" ht="34.50" thickBot="1" customHeight="1">
      <c r="A12" s="1" t="s">
        <v>18</v>
      </c>
      <c r="B12" s="1"/>
      <c r="C12" s="10" t="s">
        <v>19</v>
      </c>
      <c r="D12" s="10"/>
      <c r="E12" s="1" t="s">
        <v>20</v>
      </c>
      <c r="F12" s="1"/>
      <c r="G12" s="11">
        <v>2.1</v>
      </c>
      <c r="H12" s="11"/>
      <c r="I12" s="12">
        <v>2.18</v>
      </c>
      <c r="J12" s="12">
        <f ca="1">ROUND(INDIRECT(ADDRESS(ROW()+(0), COLUMN()+(-3), 1))*INDIRECT(ADDRESS(ROW()+(0), COLUMN()+(-1), 1)), 2)</f>
        <v>4.58</v>
      </c>
      <c r="K12" s="12"/>
    </row>
    <row r="13" spans="1:11" ht="55.50" thickBot="1" customHeight="1">
      <c r="A13" s="1" t="s">
        <v>21</v>
      </c>
      <c r="B13" s="1"/>
      <c r="C13" s="10" t="s">
        <v>22</v>
      </c>
      <c r="D13" s="10"/>
      <c r="E13" s="1" t="s">
        <v>23</v>
      </c>
      <c r="F13" s="1"/>
      <c r="G13" s="11">
        <v>4.2</v>
      </c>
      <c r="H13" s="11"/>
      <c r="I13" s="12">
        <v>50.29</v>
      </c>
      <c r="J13" s="12">
        <f ca="1">ROUND(INDIRECT(ADDRESS(ROW()+(0), COLUMN()+(-3), 1))*INDIRECT(ADDRESS(ROW()+(0), COLUMN()+(-1), 1)), 2)</f>
        <v>211.22</v>
      </c>
      <c r="K13" s="12"/>
    </row>
    <row r="14" spans="1:11" ht="24.00" thickBot="1" customHeight="1">
      <c r="A14" s="1" t="s">
        <v>24</v>
      </c>
      <c r="B14" s="1"/>
      <c r="C14" s="10" t="s">
        <v>25</v>
      </c>
      <c r="D14" s="10"/>
      <c r="E14" s="1" t="s">
        <v>26</v>
      </c>
      <c r="F14" s="1"/>
      <c r="G14" s="11">
        <v>12</v>
      </c>
      <c r="H14" s="11"/>
      <c r="I14" s="12">
        <v>0.02</v>
      </c>
      <c r="J14" s="12">
        <f ca="1">ROUND(INDIRECT(ADDRESS(ROW()+(0), COLUMN()+(-3), 1))*INDIRECT(ADDRESS(ROW()+(0), COLUMN()+(-1), 1)), 2)</f>
        <v>0.24</v>
      </c>
      <c r="K14" s="12"/>
    </row>
    <row r="15" spans="1:11" ht="24.00" thickBot="1" customHeight="1">
      <c r="A15" s="1" t="s">
        <v>27</v>
      </c>
      <c r="B15" s="1"/>
      <c r="C15" s="10" t="s">
        <v>28</v>
      </c>
      <c r="D15" s="10"/>
      <c r="E15" s="1" t="s">
        <v>29</v>
      </c>
      <c r="F15" s="1"/>
      <c r="G15" s="11">
        <v>22</v>
      </c>
      <c r="H15" s="11"/>
      <c r="I15" s="12">
        <v>0.03</v>
      </c>
      <c r="J15" s="12">
        <f ca="1">ROUND(INDIRECT(ADDRESS(ROW()+(0), COLUMN()+(-3), 1))*INDIRECT(ADDRESS(ROW()+(0), COLUMN()+(-1), 1)), 2)</f>
        <v>0.66</v>
      </c>
      <c r="K15" s="12"/>
    </row>
    <row r="16" spans="1:11" ht="13.50" thickBot="1" customHeight="1">
      <c r="A16" s="1" t="s">
        <v>30</v>
      </c>
      <c r="B16" s="1"/>
      <c r="C16" s="10" t="s">
        <v>31</v>
      </c>
      <c r="D16" s="10"/>
      <c r="E16" s="1" t="s">
        <v>32</v>
      </c>
      <c r="F16" s="1"/>
      <c r="G16" s="11">
        <v>4</v>
      </c>
      <c r="H16" s="11"/>
      <c r="I16" s="12">
        <v>0.02</v>
      </c>
      <c r="J16" s="12">
        <f ca="1">ROUND(INDIRECT(ADDRESS(ROW()+(0), COLUMN()+(-3), 1))*INDIRECT(ADDRESS(ROW()+(0), COLUMN()+(-1), 1)), 2)</f>
        <v>0.08</v>
      </c>
      <c r="K16" s="12"/>
    </row>
    <row r="17" spans="1:11" ht="24.00" thickBot="1" customHeight="1">
      <c r="A17" s="1" t="s">
        <v>33</v>
      </c>
      <c r="B17" s="1"/>
      <c r="C17" s="10" t="s">
        <v>34</v>
      </c>
      <c r="D17" s="10"/>
      <c r="E17" s="1" t="s">
        <v>35</v>
      </c>
      <c r="F17" s="1"/>
      <c r="G17" s="11">
        <v>1.4</v>
      </c>
      <c r="H17" s="11"/>
      <c r="I17" s="12">
        <v>0.05</v>
      </c>
      <c r="J17" s="12">
        <f ca="1">ROUND(INDIRECT(ADDRESS(ROW()+(0), COLUMN()+(-3), 1))*INDIRECT(ADDRESS(ROW()+(0), COLUMN()+(-1), 1)), 2)</f>
        <v>0.07</v>
      </c>
      <c r="K17" s="12"/>
    </row>
    <row r="18" spans="1:11" ht="24.00" thickBot="1" customHeight="1">
      <c r="A18" s="1" t="s">
        <v>36</v>
      </c>
      <c r="B18" s="1"/>
      <c r="C18" s="10" t="s">
        <v>37</v>
      </c>
      <c r="D18" s="10"/>
      <c r="E18" s="1" t="s">
        <v>38</v>
      </c>
      <c r="F18" s="1"/>
      <c r="G18" s="11">
        <v>0.66</v>
      </c>
      <c r="H18" s="11"/>
      <c r="I18" s="12">
        <v>3.48</v>
      </c>
      <c r="J18" s="12">
        <f ca="1">ROUND(INDIRECT(ADDRESS(ROW()+(0), COLUMN()+(-3), 1))*INDIRECT(ADDRESS(ROW()+(0), COLUMN()+(-1), 1)), 2)</f>
        <v>2.3</v>
      </c>
      <c r="K18" s="12"/>
    </row>
    <row r="19" spans="1:11" ht="24.00" thickBot="1" customHeight="1">
      <c r="A19" s="1" t="s">
        <v>39</v>
      </c>
      <c r="B19" s="1"/>
      <c r="C19" s="10" t="s">
        <v>40</v>
      </c>
      <c r="D19" s="10"/>
      <c r="E19" s="1" t="s">
        <v>41</v>
      </c>
      <c r="F19" s="1"/>
      <c r="G19" s="13">
        <v>0.3</v>
      </c>
      <c r="H19" s="13"/>
      <c r="I19" s="14">
        <v>0.83</v>
      </c>
      <c r="J19" s="14">
        <f ca="1">ROUND(INDIRECT(ADDRESS(ROW()+(0), COLUMN()+(-3), 1))*INDIRECT(ADDRESS(ROW()+(0), COLUMN()+(-1), 1)), 2)</f>
        <v>0.25</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221.22</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0.308</v>
      </c>
      <c r="H22" s="11"/>
      <c r="I22" s="12">
        <v>23.16</v>
      </c>
      <c r="J22" s="12">
        <f ca="1">ROUND(INDIRECT(ADDRESS(ROW()+(0), COLUMN()+(-3), 1))*INDIRECT(ADDRESS(ROW()+(0), COLUMN()+(-1), 1)), 2)</f>
        <v>7.13</v>
      </c>
      <c r="K22" s="12"/>
    </row>
    <row r="23" spans="1:11" ht="13.50" thickBot="1" customHeight="1">
      <c r="A23" s="1" t="s">
        <v>47</v>
      </c>
      <c r="B23" s="1"/>
      <c r="C23" s="10" t="s">
        <v>48</v>
      </c>
      <c r="D23" s="10"/>
      <c r="E23" s="1" t="s">
        <v>49</v>
      </c>
      <c r="F23" s="1"/>
      <c r="G23" s="13">
        <v>0.308</v>
      </c>
      <c r="H23" s="13"/>
      <c r="I23" s="14">
        <v>21.78</v>
      </c>
      <c r="J23" s="14">
        <f ca="1">ROUND(INDIRECT(ADDRESS(ROW()+(0), COLUMN()+(-3), 1))*INDIRECT(ADDRESS(ROW()+(0), COLUMN()+(-1), 1)), 2)</f>
        <v>6.71</v>
      </c>
      <c r="K23" s="14"/>
    </row>
    <row r="24" spans="1:11" ht="13.50" thickBot="1" customHeight="1">
      <c r="A24" s="15"/>
      <c r="B24" s="15"/>
      <c r="C24" s="15"/>
      <c r="D24" s="15"/>
      <c r="E24" s="15"/>
      <c r="F24" s="15"/>
      <c r="G24" s="9" t="s">
        <v>50</v>
      </c>
      <c r="H24" s="9"/>
      <c r="I24" s="9"/>
      <c r="J24" s="17">
        <f ca="1">ROUND(SUM(INDIRECT(ADDRESS(ROW()+(-1), COLUMN()+(0), 1)),INDIRECT(ADDRESS(ROW()+(-2), COLUMN()+(0), 1))), 2)</f>
        <v>13.84</v>
      </c>
      <c r="K24" s="17"/>
    </row>
    <row r="25" spans="1:11" ht="13.50" thickBot="1" customHeight="1">
      <c r="A25" s="15">
        <v>3</v>
      </c>
      <c r="B25" s="15"/>
      <c r="C25" s="15"/>
      <c r="D25" s="15"/>
      <c r="E25" s="18" t="s">
        <v>51</v>
      </c>
      <c r="F25" s="18"/>
      <c r="G25" s="18"/>
      <c r="H25" s="18"/>
      <c r="I25" s="15"/>
      <c r="J25" s="15"/>
      <c r="K25" s="15"/>
    </row>
    <row r="26" spans="1:11" ht="13.50" thickBot="1" customHeight="1">
      <c r="A26" s="19"/>
      <c r="B26" s="19"/>
      <c r="C26" s="20" t="s">
        <v>52</v>
      </c>
      <c r="D26" s="20"/>
      <c r="E26" s="19" t="s">
        <v>53</v>
      </c>
      <c r="F26" s="19"/>
      <c r="G26" s="13">
        <v>2</v>
      </c>
      <c r="H26" s="13"/>
      <c r="I26" s="14">
        <f ca="1">ROUND(SUM(INDIRECT(ADDRESS(ROW()+(-2), COLUMN()+(1), 1)),INDIRECT(ADDRESS(ROW()+(-6), COLUMN()+(1), 1))), 2)</f>
        <v>235.06</v>
      </c>
      <c r="J26" s="14">
        <f ca="1">ROUND(INDIRECT(ADDRESS(ROW()+(0), COLUMN()+(-3), 1))*INDIRECT(ADDRESS(ROW()+(0), COLUMN()+(-1), 1))/100, 2)</f>
        <v>4.7</v>
      </c>
      <c r="K26" s="14"/>
    </row>
    <row r="27" spans="1:11" ht="13.50" thickBot="1" customHeight="1">
      <c r="A27" s="21" t="s">
        <v>54</v>
      </c>
      <c r="B27" s="21"/>
      <c r="C27" s="22"/>
      <c r="D27" s="22"/>
      <c r="E27" s="23"/>
      <c r="F27" s="23"/>
      <c r="G27" s="24" t="s">
        <v>55</v>
      </c>
      <c r="H27" s="24"/>
      <c r="I27" s="25"/>
      <c r="J27" s="26">
        <f ca="1">ROUND(SUM(INDIRECT(ADDRESS(ROW()+(-1), COLUMN()+(0), 1)),INDIRECT(ADDRESS(ROW()+(-3), COLUMN()+(0), 1)),INDIRECT(ADDRESS(ROW()+(-7), COLUMN()+(0), 1))), 2)</f>
        <v>239.76</v>
      </c>
      <c r="K27" s="26"/>
    </row>
    <row r="30" spans="1:11" ht="13.50" thickBot="1" customHeight="1">
      <c r="A30" s="27" t="s">
        <v>56</v>
      </c>
      <c r="B30" s="27"/>
      <c r="C30" s="27"/>
      <c r="D30" s="27"/>
      <c r="E30" s="27"/>
      <c r="F30" s="27" t="s">
        <v>57</v>
      </c>
      <c r="G30" s="27"/>
      <c r="H30" s="27" t="s">
        <v>58</v>
      </c>
      <c r="I30" s="27"/>
      <c r="J30" s="27"/>
      <c r="K30" s="27" t="s">
        <v>59</v>
      </c>
    </row>
    <row r="31" spans="1:11" ht="13.50" thickBot="1" customHeight="1">
      <c r="A31" s="28" t="s">
        <v>60</v>
      </c>
      <c r="B31" s="28"/>
      <c r="C31" s="28"/>
      <c r="D31" s="28"/>
      <c r="E31" s="28"/>
      <c r="F31" s="29">
        <v>112006</v>
      </c>
      <c r="G31" s="29"/>
      <c r="H31" s="29">
        <v>112007</v>
      </c>
      <c r="I31" s="29"/>
      <c r="J31" s="29"/>
      <c r="K31" s="29" t="s">
        <v>61</v>
      </c>
    </row>
    <row r="32" spans="1:11" ht="24.00" thickBot="1" customHeight="1">
      <c r="A32" s="30" t="s">
        <v>62</v>
      </c>
      <c r="B32" s="30"/>
      <c r="C32" s="30"/>
      <c r="D32" s="30"/>
      <c r="E32" s="30"/>
      <c r="F32" s="31"/>
      <c r="G32" s="31"/>
      <c r="H32" s="31"/>
      <c r="I32" s="31"/>
      <c r="J32" s="31"/>
      <c r="K32" s="31"/>
    </row>
    <row r="33" spans="1:11" ht="13.50" thickBot="1" customHeight="1">
      <c r="A33" s="32" t="s">
        <v>63</v>
      </c>
      <c r="B33" s="32"/>
      <c r="C33" s="32"/>
      <c r="D33" s="32"/>
      <c r="E33" s="32"/>
      <c r="F33" s="33">
        <v>112007</v>
      </c>
      <c r="G33" s="33"/>
      <c r="H33" s="33">
        <v>112007</v>
      </c>
      <c r="I33" s="33"/>
      <c r="J33" s="33"/>
      <c r="K33" s="33"/>
    </row>
    <row r="34" spans="1:11" ht="13.50" thickBot="1" customHeight="1">
      <c r="A34" s="28" t="s">
        <v>64</v>
      </c>
      <c r="B34" s="28"/>
      <c r="C34" s="28"/>
      <c r="D34" s="28"/>
      <c r="E34" s="28"/>
      <c r="F34" s="29">
        <v>162010</v>
      </c>
      <c r="G34" s="29"/>
      <c r="H34" s="29">
        <v>1.12201e+006</v>
      </c>
      <c r="I34" s="29"/>
      <c r="J34" s="29"/>
      <c r="K34" s="29" t="s">
        <v>65</v>
      </c>
    </row>
    <row r="35" spans="1:11" ht="13.50" thickBot="1" customHeight="1">
      <c r="A35" s="32" t="s">
        <v>66</v>
      </c>
      <c r="B35" s="32"/>
      <c r="C35" s="32"/>
      <c r="D35" s="32"/>
      <c r="E35" s="32"/>
      <c r="F35" s="33"/>
      <c r="G35" s="33"/>
      <c r="H35" s="33"/>
      <c r="I35" s="33"/>
      <c r="J35" s="33"/>
      <c r="K35" s="33"/>
    </row>
    <row r="36" spans="1:11" ht="13.50" thickBot="1" customHeight="1">
      <c r="A36" s="28" t="s">
        <v>67</v>
      </c>
      <c r="B36" s="28"/>
      <c r="C36" s="28"/>
      <c r="D36" s="28"/>
      <c r="E36" s="28"/>
      <c r="F36" s="29">
        <v>132006</v>
      </c>
      <c r="G36" s="29"/>
      <c r="H36" s="29">
        <v>132007</v>
      </c>
      <c r="I36" s="29"/>
      <c r="J36" s="29"/>
      <c r="K36" s="29" t="s">
        <v>68</v>
      </c>
    </row>
    <row r="37" spans="1:11" ht="13.50" thickBot="1" customHeight="1">
      <c r="A37" s="30" t="s">
        <v>69</v>
      </c>
      <c r="B37" s="30"/>
      <c r="C37" s="30"/>
      <c r="D37" s="30"/>
      <c r="E37" s="30"/>
      <c r="F37" s="31"/>
      <c r="G37" s="31"/>
      <c r="H37" s="31"/>
      <c r="I37" s="31"/>
      <c r="J37" s="31"/>
      <c r="K37" s="31"/>
    </row>
    <row r="38" spans="1:11" ht="13.50" thickBot="1" customHeight="1">
      <c r="A38" s="32" t="s">
        <v>70</v>
      </c>
      <c r="B38" s="32"/>
      <c r="C38" s="32"/>
      <c r="D38" s="32"/>
      <c r="E38" s="32"/>
      <c r="F38" s="33">
        <v>112007</v>
      </c>
      <c r="G38" s="33"/>
      <c r="H38" s="33">
        <v>112007</v>
      </c>
      <c r="I38" s="33"/>
      <c r="J38" s="33"/>
      <c r="K38" s="33"/>
    </row>
    <row r="39" spans="1:11" ht="13.50" thickBot="1" customHeight="1">
      <c r="A39" s="28" t="s">
        <v>71</v>
      </c>
      <c r="B39" s="28"/>
      <c r="C39" s="28"/>
      <c r="D39" s="28"/>
      <c r="E39" s="28"/>
      <c r="F39" s="29">
        <v>1.11201e+006</v>
      </c>
      <c r="G39" s="29"/>
      <c r="H39" s="29">
        <v>1.11201e+006</v>
      </c>
      <c r="I39" s="29"/>
      <c r="J39" s="29"/>
      <c r="K39" s="29" t="s">
        <v>72</v>
      </c>
    </row>
    <row r="40" spans="1:11" ht="24.00" thickBot="1" customHeight="1">
      <c r="A40" s="32" t="s">
        <v>73</v>
      </c>
      <c r="B40" s="32"/>
      <c r="C40" s="32"/>
      <c r="D40" s="32"/>
      <c r="E40" s="32"/>
      <c r="F40" s="33"/>
      <c r="G40" s="33"/>
      <c r="H40" s="33"/>
      <c r="I40" s="33"/>
      <c r="J40" s="33"/>
      <c r="K40" s="33"/>
    </row>
    <row r="43" spans="1:1" ht="33.75" thickBot="1" customHeight="1">
      <c r="A43" s="1" t="s">
        <v>74</v>
      </c>
      <c r="B43" s="1"/>
      <c r="C43" s="1"/>
      <c r="D43" s="1"/>
      <c r="E43" s="1"/>
      <c r="F43" s="1"/>
      <c r="G43" s="1"/>
      <c r="H43" s="1"/>
      <c r="I43" s="1"/>
      <c r="J43" s="1"/>
      <c r="K43" s="1"/>
    </row>
    <row r="44" spans="1:1" ht="33.75" thickBot="1" customHeight="1">
      <c r="A44" s="1" t="s">
        <v>75</v>
      </c>
      <c r="B44" s="1"/>
      <c r="C44" s="1"/>
      <c r="D44" s="1"/>
      <c r="E44" s="1"/>
      <c r="F44" s="1"/>
      <c r="G44" s="1"/>
      <c r="H44" s="1"/>
      <c r="I44" s="1"/>
      <c r="J44" s="1"/>
      <c r="K44" s="1"/>
    </row>
    <row r="45" spans="1:1" ht="33.75" thickBot="1" customHeight="1">
      <c r="A45" s="1" t="s">
        <v>76</v>
      </c>
      <c r="B45" s="1"/>
      <c r="C45" s="1"/>
      <c r="D45" s="1"/>
      <c r="E45" s="1"/>
      <c r="F45" s="1"/>
      <c r="G45" s="1"/>
      <c r="H45" s="1"/>
      <c r="I45" s="1"/>
      <c r="J45" s="1"/>
      <c r="K45" s="1"/>
    </row>
  </sheetData>
  <mergeCells count="13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I24"/>
    <mergeCell ref="J24:K24"/>
    <mergeCell ref="A25:B25"/>
    <mergeCell ref="C25:D25"/>
    <mergeCell ref="E25:H25"/>
    <mergeCell ref="J25:K25"/>
    <mergeCell ref="A26:B26"/>
    <mergeCell ref="C26:D26"/>
    <mergeCell ref="E26:F26"/>
    <mergeCell ref="G26:H26"/>
    <mergeCell ref="J26:K26"/>
    <mergeCell ref="A27:F27"/>
    <mergeCell ref="G27:I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