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<sst xmlns="http://schemas.openxmlformats.org/spreadsheetml/2006/main" count="83" uniqueCount="83">
  <si>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</si>
  <si>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FBY159</t>
  </si>
  <si>
    <t xml:space="preserve">m²</t>
  </si>
  <si>
    <t xml:space="preserve">Tabique de placas de yeso laminado, para grandes alturas. Sistema "PLADUR".</t>
  </si>
  <si>
    <r>
      <rPr>
        <sz val="8.25"/>
        <color rgb="FF000000"/>
        <rFont val="Arial"/>
        <family val="2"/>
      </rPr>
      <t xml:space="preserve">Tabique especial sistema 146/400 (48-35+e+48-35) 2MW "PLADUR" (4 estándar), para grandes alturas, de 146 mm de espesor total, con nivel de calidad del acabado Q2, formado por una estructura doble arriostrada de perfiles de chapa de acero galvanizado de 48-35 + 48-35 mm de anchura, a base de montantes (elementos verticales) separados 400 mm entre sí, con disposición normal "N" y canales (elementos horizontales), a la que se atornillan cuatro placas en total (dos placas tipo estándar en cada cara, de 12,5 mm de espesor cada placa); aislamiento acústico mediante panel semirrígido de lana mineral, espesor 45 mm, según UNE-EN 13162, en el alma. Incluso banda estanca autoadhesiva "PLADUR"; tornillería para la fijación de las placas; cinta microperforada de papel con refuerzo metálico "PLADUR" y pasta de secado en polvo JN "PLADUR", cinta microperforada de papel "PLADUR".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</si>
  <si>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</si>
  <si>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</si>
  <si>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</si>
  <si>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</si>
  <si>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</si>
  <si>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</si>
  <si>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</si>
  <si>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</si>
  <si>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</si>
  <si>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</si>
  <si>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</si>
  <si>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</si>
  <si>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</si>
  <si>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</si>
  <si>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</si>
  <si>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</si>
  <si>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</si>
  <si>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</si>
  <si>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</si>
  <si>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mt12psp010aaa</t>
  </si>
  <si>
    <t xml:space="preserve">m²</t>
  </si>
  <si>
    <t xml:space="preserve">Placa de yeso laminado A / UNE-EN 520 - 1200 / 3200 / 12,5 / con los bordes longitudinales afinados, estándar N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</si>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</sst>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21"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24.00" thickBot="1" customHeight="1">
      <c r="A15" s="1" t="s">
        <v>27</v>
      </c>
      <c r="B15" s="1"/>
      <c r="C15" s="10" t="s">
        <v>28</v>
      </c>
      <c r="D15" s="1" t="s">
        <v>29</v>
      </c>
      <c r="E15" s="1"/>
      <c r="F15" s="11">
        <v>7</v>
      </c>
      <c r="G15" s="11"/>
      <c r="H15" s="12">
        <v>0.01</v>
      </c>
      <c r="I15" s="12">
        <f ca="1">ROUND(INDIRECT(ADDRESS(ROW()+(0), COLUMN()+(-3), 1))*INDIRECT(ADDRESS(ROW()+(0), COLUMN()+(-1), 1)), 2)</f>
        <v>0.07</v>
      </c>
    </row>
    <row r="16" spans="1:9" ht="34.50" thickBot="1" customHeight="1">
      <c r="A16" s="1" t="s">
        <v>30</v>
      </c>
      <c r="B16" s="1"/>
      <c r="C16" s="10" t="s">
        <v>31</v>
      </c>
      <c r="D16" s="1" t="s">
        <v>32</v>
      </c>
      <c r="E16" s="1"/>
      <c r="F16" s="11">
        <v>24</v>
      </c>
      <c r="G16" s="11"/>
      <c r="H16" s="12">
        <v>0.01</v>
      </c>
      <c r="I16" s="12">
        <f ca="1">ROUND(INDIRECT(ADDRESS(ROW()+(0), COLUMN()+(-3), 1))*INDIRECT(ADDRESS(ROW()+(0), COLUMN()+(-1), 1)), 2)</f>
        <v>0.24</v>
      </c>
    </row>
    <row r="17" spans="1:9" ht="34.50" thickBot="1" customHeight="1">
      <c r="A17" s="1" t="s">
        <v>33</v>
      </c>
      <c r="B17" s="1"/>
      <c r="C17" s="10" t="s">
        <v>34</v>
      </c>
      <c r="D17" s="1" t="s">
        <v>35</v>
      </c>
      <c r="E17" s="1"/>
      <c r="F17" s="11">
        <v>42</v>
      </c>
      <c r="G17" s="11"/>
      <c r="H17" s="12">
        <v>0.01</v>
      </c>
      <c r="I17" s="12">
        <f ca="1">ROUND(INDIRECT(ADDRESS(ROW()+(0), COLUMN()+(-3), 1))*INDIRECT(ADDRESS(ROW()+(0), COLUMN()+(-1), 1)), 2)</f>
        <v>0.42</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49.23</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0.386</v>
      </c>
      <c r="G23" s="11"/>
      <c r="H23" s="12">
        <v>23.16</v>
      </c>
      <c r="I23" s="12">
        <f ca="1">ROUND(INDIRECT(ADDRESS(ROW()+(0), COLUMN()+(-3), 1))*INDIRECT(ADDRESS(ROW()+(0), COLUMN()+(-1), 1)), 2)</f>
        <v>8.94</v>
      </c>
    </row>
    <row r="24" spans="1:9" ht="13.50" thickBot="1" customHeight="1">
      <c r="A24" s="1" t="s">
        <v>50</v>
      </c>
      <c r="B24" s="1"/>
      <c r="C24" s="10" t="s">
        <v>51</v>
      </c>
      <c r="D24" s="1" t="s">
        <v>52</v>
      </c>
      <c r="E24" s="1"/>
      <c r="F24" s="13">
        <v>0.386</v>
      </c>
      <c r="G24" s="13"/>
      <c r="H24" s="14">
        <v>21.78</v>
      </c>
      <c r="I24" s="14">
        <f ca="1">ROUND(INDIRECT(ADDRESS(ROW()+(0), COLUMN()+(-3), 1))*INDIRECT(ADDRESS(ROW()+(0), COLUMN()+(-1), 1)), 2)</f>
        <v>8.41</v>
      </c>
    </row>
    <row r="25" spans="1:9" ht="13.50" thickBot="1" customHeight="1">
      <c r="A25" s="15"/>
      <c r="B25" s="15"/>
      <c r="C25" s="15"/>
      <c r="D25" s="15"/>
      <c r="E25" s="15"/>
      <c r="F25" s="9" t="s">
        <v>53</v>
      </c>
      <c r="G25" s="9"/>
      <c r="H25" s="9"/>
      <c r="I25" s="17">
        <f ca="1">ROUND(SUM(INDIRECT(ADDRESS(ROW()+(-1), COLUMN()+(0), 1)),INDIRECT(ADDRESS(ROW()+(-2), COLUMN()+(0), 1))), 2)</f>
        <v>17.35</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66.58</v>
      </c>
      <c r="I27" s="14">
        <f ca="1">ROUND(INDIRECT(ADDRESS(ROW()+(0), COLUMN()+(-3), 1))*INDIRECT(ADDRESS(ROW()+(0), COLUMN()+(-1), 1))/100, 2)</f>
        <v>1.33</v>
      </c>
    </row>
    <row r="28" spans="1:9" ht="13.50" thickBot="1" customHeight="1">
      <c r="A28" s="21" t="s">
        <v>57</v>
      </c>
      <c r="B28" s="21"/>
      <c r="C28" s="22"/>
      <c r="D28" s="23"/>
      <c r="E28" s="23"/>
      <c r="F28" s="24" t="s">
        <v>58</v>
      </c>
      <c r="G28" s="24"/>
      <c r="H28" s="25"/>
      <c r="I28" s="26">
        <f ca="1">ROUND(SUM(INDIRECT(ADDRESS(ROW()+(-1), COLUMN()+(0), 1)),INDIRECT(ADDRESS(ROW()+(-3), COLUMN()+(0), 1)),INDIRECT(ADDRESS(ROW()+(-7), COLUMN()+(0), 1))), 2)</f>
        <v>67.91</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