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<sst xmlns="http://schemas.openxmlformats.org/spreadsheetml/2006/main" count="89" uniqueCount="89">
  <si>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</si>
  <si>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FCC020</t>
  </si>
  <si>
    <t xml:space="preserve">Ud</t>
  </si>
  <si>
    <t xml:space="preserve">Cajón de persiana cerámico y dintel de fábrica armada de bloques en "U" cerámicos.</t>
  </si>
  <si>
    <r>
      <rPr>
        <sz val="8.25"/>
        <color rgb="FF000000"/>
        <rFont val="Arial"/>
        <family val="2"/>
      </rPr>
      <t xml:space="preserve">Cajón de persiana cerámico con aislamiento de poliestireno expandido elastificado con grafito incorporado, de 28 cm de anchura, 31,4 cm de altura y 120 cm de longitud, para revestir. y dintel de fábrica armada formado por bloques en "U" cerámicos, de 15 cm de anchura, 20 cm de altura y 50 cm de longitud, para revestir; recibidos con mortero de cemento industrial, color gris, M-5, suministrado a granel; con refuerzo de hormigón de relleno preparado en obra, vertido con medios manuales, y acero UNE-EN 10080 B 500 S, cuantía 1,32 kg, montaje y desmontaje de apeo compuesto por 2 puntales metálicos telescópicos, amortizables en 150 usos y tablones de madera de pino, amortizables en 10 usos. Incluso placas de contención, testeros, anclajes, eje, rodamientos, tapa de registro, guías y membrana de estanqueidad al aire.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</si>
  <si>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</si>
  <si>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</si>
  <si>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</si>
  <si>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</si>
  <si>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</si>
  <si>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</si>
  <si>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</si>
  <si>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mt02bcr026a</t>
  </si>
  <si>
    <t xml:space="preserve">Ud</t>
  </si>
  <si>
    <t xml:space="preserve">Bloque en "U" cerámico, de 15 cm de anchura, 20 cm de altura y 50 cm de longitud, para revestir.</t>
  </si>
  <si>
    <t xml:space="preserve">mt02bcr030ah</t>
  </si>
  <si>
    <t xml:space="preserve">Ud</t>
  </si>
  <si>
    <t xml:space="preserve">Cajón de persiana cerámico con aislamiento de poliestireno expandido elastificado con grafito incorporado, de 28 cm de anchura, 31,4 cm de altura y 120 cm de longitud, para revestir. incluso placas de contención, testeros, anclajes, eje, rodamientos, tapa de registro, guías y membrana de estanqueidad al aire.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</si>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</sst>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8.85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2.4</v>
      </c>
      <c r="G10" s="11"/>
      <c r="H10" s="12">
        <v>2.66</v>
      </c>
      <c r="I10" s="12">
        <f ca="1">ROUND(INDIRECT(ADDRESS(ROW()+(0), COLUMN()+(-3), 1))*INDIRECT(ADDRESS(ROW()+(0), COLUMN()+(-1), 1)), 2)</f>
        <v>6.38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169.85</v>
      </c>
      <c r="I11" s="12">
        <f ca="1">ROUND(INDIRECT(ADDRESS(ROW()+(0), COLUMN()+(-3), 1))*INDIRECT(ADDRESS(ROW()+(0), COLUMN()+(-1), 1)), 2)</f>
        <v>169.85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1.32</v>
      </c>
      <c r="G12" s="11"/>
      <c r="H12" s="12">
        <v>1.6</v>
      </c>
      <c r="I12" s="12">
        <f ca="1">ROUND(INDIRECT(ADDRESS(ROW()+(0), COLUMN()+(-3), 1))*INDIRECT(ADDRESS(ROW()+(0), COLUMN()+(-1), 1)), 2)</f>
        <v>2.11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1"/>
      <c r="H13" s="12">
        <v>1.5</v>
      </c>
      <c r="I13" s="12">
        <f ca="1">ROUND(INDIRECT(ADDRESS(ROW()+(0), COLUMN()+(-3), 1))*INDIRECT(ADDRESS(ROW()+(0), COLUMN()+(-1), 1)), 2)</f>
        <v>0.05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2">
        <v>50.2</v>
      </c>
      <c r="I14" s="12">
        <f ca="1">ROUND(INDIRECT(ADDRESS(ROW()+(0), COLUMN()+(-3), 1))*INDIRECT(ADDRESS(ROW()+(0), COLUMN()+(-1), 1)), 2)</f>
        <v>1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1"/>
      <c r="H15" s="12">
        <v>1.5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15.441</v>
      </c>
      <c r="G16" s="11"/>
      <c r="H16" s="12">
        <v>0.1</v>
      </c>
      <c r="I16" s="12">
        <f ca="1">ROUND(INDIRECT(ADDRESS(ROW()+(0), COLUMN()+(-3), 1))*INDIRECT(ADDRESS(ROW()+(0), COLUMN()+(-1), 1)), 2)</f>
        <v>1.54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2">
        <v>17.5</v>
      </c>
      <c r="I17" s="12">
        <f ca="1">ROUND(INDIRECT(ADDRESS(ROW()+(0), COLUMN()+(-3), 1))*INDIRECT(ADDRESS(ROW()+(0), COLUMN()+(-1), 1)), 2)</f>
        <v>0.37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0.042</v>
      </c>
      <c r="G18" s="11"/>
      <c r="H18" s="12">
        <v>16.64</v>
      </c>
      <c r="I18" s="12">
        <f ca="1">ROUND(INDIRECT(ADDRESS(ROW()+(0), COLUMN()+(-3), 1))*INDIRECT(ADDRESS(ROW()+(0), COLUMN()+(-1), 1)), 2)</f>
        <v>0.7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2">
        <v>439.2</v>
      </c>
      <c r="I19" s="12">
        <f ca="1">ROUND(INDIRECT(ADDRESS(ROW()+(0), COLUMN()+(-3), 1))*INDIRECT(ADDRESS(ROW()+(0), COLUMN()+(-1), 1)), 2)</f>
        <v>1.32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0.053</v>
      </c>
      <c r="G20" s="11"/>
      <c r="H20" s="12">
        <v>1.87</v>
      </c>
      <c r="I20" s="12">
        <f ca="1">ROUND(INDIRECT(ADDRESS(ROW()+(0), COLUMN()+(-3), 1))*INDIRECT(ADDRESS(ROW()+(0), COLUMN()+(-1), 1)), 2)</f>
        <v>0.1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0.014</v>
      </c>
      <c r="G21" s="13"/>
      <c r="H21" s="14">
        <v>19.25</v>
      </c>
      <c r="I21" s="14">
        <f ca="1">ROUND(INDIRECT(ADDRESS(ROW()+(0), COLUMN()+(-3), 1))*INDIRECT(ADDRESS(ROW()+(0), COLUMN()+(-1), 1)), 2)</f>
        <v>0.27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183.71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0.022</v>
      </c>
      <c r="G24" s="11"/>
      <c r="H24" s="12">
        <v>3.45</v>
      </c>
      <c r="I24" s="12">
        <f ca="1">ROUND(INDIRECT(ADDRESS(ROW()+(0), COLUMN()+(-3), 1))*INDIRECT(ADDRESS(ROW()+(0), COLUMN()+(-1), 1)), 2)</f>
        <v>0.08</v>
      </c>
      <c r="J24" s="12"/>
    </row>
    <row r="25" spans="1:10" ht="24.0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0.071</v>
      </c>
      <c r="G25" s="13"/>
      <c r="H25" s="14">
        <v>1.94</v>
      </c>
      <c r="I25" s="14">
        <f ca="1">ROUND(INDIRECT(ADDRESS(ROW()+(0), COLUMN()+(-3), 1))*INDIRECT(ADDRESS(ROW()+(0), COLUMN()+(-1), 1)), 2)</f>
        <v>0.14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0.22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0.318</v>
      </c>
      <c r="G28" s="11"/>
      <c r="H28" s="12">
        <v>22.53</v>
      </c>
      <c r="I28" s="12">
        <f ca="1">ROUND(INDIRECT(ADDRESS(ROW()+(0), COLUMN()+(-3), 1))*INDIRECT(ADDRESS(ROW()+(0), COLUMN()+(-1), 1)), 2)</f>
        <v>7.16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0.356</v>
      </c>
      <c r="G29" s="11"/>
      <c r="H29" s="12">
        <v>21.19</v>
      </c>
      <c r="I29" s="12">
        <f ca="1">ROUND(INDIRECT(ADDRESS(ROW()+(0), COLUMN()+(-3), 1))*INDIRECT(ADDRESS(ROW()+(0), COLUMN()+(-1), 1)), 2)</f>
        <v>7.54</v>
      </c>
      <c r="J29" s="12"/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0.022</v>
      </c>
      <c r="G30" s="11"/>
      <c r="H30" s="12">
        <v>23.46</v>
      </c>
      <c r="I30" s="12">
        <f ca="1">ROUND(INDIRECT(ADDRESS(ROW()+(0), COLUMN()+(-3), 1))*INDIRECT(ADDRESS(ROW()+(0), COLUMN()+(-1), 1)), 2)</f>
        <v>0.52</v>
      </c>
      <c r="J30" s="12"/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0.022</v>
      </c>
      <c r="G31" s="13"/>
      <c r="H31" s="14">
        <v>22.67</v>
      </c>
      <c r="I31" s="14">
        <f ca="1">ROUND(INDIRECT(ADDRESS(ROW()+(0), COLUMN()+(-3), 1))*INDIRECT(ADDRESS(ROW()+(0), COLUMN()+(-1), 1)), 2)</f>
        <v>0.5</v>
      </c>
      <c r="J31" s="14"/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1))), 2)</f>
        <v>15.72</v>
      </c>
      <c r="J32" s="17"/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5"/>
      <c r="I33" s="15"/>
      <c r="J33" s="15"/>
    </row>
    <row r="34" spans="1:10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3"/>
      <c r="H34" s="14">
        <f ca="1">ROUND(SUM(INDIRECT(ADDRESS(ROW()+(-2), COLUMN()+(1), 1)),INDIRECT(ADDRESS(ROW()+(-8), COLUMN()+(1), 1)),INDIRECT(ADDRESS(ROW()+(-12), COLUMN()+(1), 1))), 2)</f>
        <v>199.65</v>
      </c>
      <c r="I34" s="14">
        <f ca="1">ROUND(INDIRECT(ADDRESS(ROW()+(0), COLUMN()+(-3), 1))*INDIRECT(ADDRESS(ROW()+(0), COLUMN()+(-1), 1))/100, 2)</f>
        <v>3.99</v>
      </c>
      <c r="J34" s="14"/>
    </row>
    <row r="35" spans="1:10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4"/>
      <c r="H35" s="25"/>
      <c r="I35" s="26">
        <f ca="1">ROUND(SUM(INDIRECT(ADDRESS(ROW()+(-1), COLUMN()+(0), 1)),INDIRECT(ADDRESS(ROW()+(-3), COLUMN()+(0), 1)),INDIRECT(ADDRESS(ROW()+(-9), COLUMN()+(0), 1)),INDIRECT(ADDRESS(ROW()+(-13), COLUMN()+(0), 1))), 2)</f>
        <v>203.64</v>
      </c>
      <c r="J35" s="26"/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81</v>
      </c>
    </row>
    <row r="40" spans="1:10" ht="13.5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84</v>
      </c>
    </row>
    <row r="42" spans="1:10" ht="13.5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H32"/>
    <mergeCell ref="I32:J32"/>
    <mergeCell ref="A33:B33"/>
    <mergeCell ref="C33:D33"/>
    <mergeCell ref="E33:G33"/>
    <mergeCell ref="I33:J33"/>
    <mergeCell ref="A34:B34"/>
    <mergeCell ref="C34:D34"/>
    <mergeCell ref="F34:G34"/>
    <mergeCell ref="I34:J34"/>
    <mergeCell ref="A35:E35"/>
    <mergeCell ref="F35:H35"/>
    <mergeCell ref="I35:J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