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<sst xmlns="http://schemas.openxmlformats.org/spreadsheetml/2006/main" count="60" uniqueCount="60">
  <si>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</si>
  <si>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FFI025</t>
  </si>
  <si>
    <t xml:space="preserve">m²</t>
  </si>
  <si>
    <t xml:space="preserve">Medianera de una hoja, de fábrica de bloque de hormigón celular para revestir.</t>
  </si>
  <si>
    <r>
      <rPr>
        <sz val="8.25"/>
        <color rgb="FF000000"/>
        <rFont val="Arial"/>
        <family val="2"/>
      </rPr>
      <t xml:space="preserve">Medianera de una hoja, de 20 cm de espesor, de fábrica de bloque de hormigón celular curado en autoclave, 60x25x20 cm, para revestir, recibida con mortero cola, reforzada con acero UNE-EN 10080 B 500 SD, en rozas previamente ejecutadas en los bloques, en arranque de la fábrica sobre forjado y bajo vierteaguas. Incluso elementos de anclaje de acero galvanizado en caliente, para fijación de la fábrica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</si>
  <si>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</si>
  <si>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</si>
  <si>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</si>
  <si>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</si>
  <si>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</si>
  <si>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</si>
  <si>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</si>
  <si>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mt09mif010ea</t>
  </si>
  <si>
    <t xml:space="preserve">t</t>
  </si>
  <si>
    <t xml:space="preserve">Mortero industrial para albañilería, de cemento, color gris, categoría M-10 (resistencia a compresión 10 N/mm²), suministrado en sacos, según UNE-EN 998-2.</t>
  </si>
  <si>
    <t xml:space="preserve">mt02bhb010eefd</t>
  </si>
  <si>
    <t xml:space="preserve">Ud</t>
  </si>
  <si>
    <t xml:space="preserve">Bloque de hormigón celular curado en autoclave, 60x25x20 cm, densidad 400 kg/m³, conductividad térmica 0,11 W/(mK), con un aislamiento a ruido aéreo de 41 dBA, Euroclase A1 de reacción al fuego según UNE-EN 13501-1, para revestir, según UNE-EN 771-4.</t>
  </si>
  <si>
    <t xml:space="preserve">mt09mib010b</t>
  </si>
  <si>
    <t xml:space="preserve">kg</t>
  </si>
  <si>
    <t xml:space="preserve">Mortero cola, compuesto por cemento Portland, áridos seleccionados y aditivos especiales, de aplicación en fábricas de bloque de hormigón celular, suministrado en sacos de 25 kg, tipo T según UNE-EN 998-2.</t>
  </si>
  <si>
    <t xml:space="preserve">mt07aco010h</t>
  </si>
  <si>
    <t xml:space="preserve">kg</t>
  </si>
  <si>
    <t xml:space="preserve">Acero en barras corrugadas, UNE-EN 10080 B 500 SD, suministrado en obra en barras sin elaborar, de varios diámetros.</t>
  </si>
  <si>
    <t xml:space="preserve">mt07aaa040a150</t>
  </si>
  <si>
    <t xml:space="preserve">Ud</t>
  </si>
  <si>
    <t xml:space="preserve">Repercusión, por m² de hoja principal de fábrica de bloque de hormigón celular para revestir, de elementos de anclaje de acero galvanizado en caliente, para fijación de la fábrica a la estructura.</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</si>
  <si>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</si>
  <si>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</si>
  <si>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</si>
  <si>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</si>
  <si>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</si>
  <si>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</si>
  <si>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</si>
  <si>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</si>
  <si>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</si>
  <si>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</si>
  <si>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</si>
  <si>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</si>
  <si>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</si>
  <si>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</si>
  <si>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</si>
  <si>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</si>
  <si>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</si>
  <si>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</si>
  <si>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</si>
  <si>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</si>
  <si>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</si>
  <si>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</si>
  <si>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</si>
  <si>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</si>
  <si>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771-4:2011+A1:2015</t>
  </si>
  <si>
    <t xml:space="preserve">2+/4</t>
  </si>
  <si>
    <t xml:space="preserve">Especificaciones de piezas para fábrica de albañilería. Parte 4: Bloques de hormigón celular curado en autoclave.</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</si>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</sst>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0.027</v>
      </c>
      <c r="H10" s="11"/>
      <c r="I10" s="12">
        <v>61.98</v>
      </c>
      <c r="J10" s="12">
        <f ca="1">ROUND(INDIRECT(ADDRESS(ROW()+(0), COLUMN()+(-3), 1))*INDIRECT(ADDRESS(ROW()+(0), COLUMN()+(-1), 1)), 2)</f>
        <v>1.67</v>
      </c>
    </row>
    <row r="11" spans="1:10" ht="45.00" thickBot="1" customHeight="1">
      <c r="A11" s="1" t="s">
        <v>15</v>
      </c>
      <c r="B11" s="1"/>
      <c r="C11" s="1"/>
      <c r="D11" s="10" t="s">
        <v>16</v>
      </c>
      <c r="E11" s="1" t="s">
        <v>17</v>
      </c>
      <c r="F11" s="1"/>
      <c r="G11" s="11">
        <v>7</v>
      </c>
      <c r="H11" s="11"/>
      <c r="I11" s="12">
        <v>3.93</v>
      </c>
      <c r="J11" s="12">
        <f ca="1">ROUND(INDIRECT(ADDRESS(ROW()+(0), COLUMN()+(-3), 1))*INDIRECT(ADDRESS(ROW()+(0), COLUMN()+(-1), 1)), 2)</f>
        <v>27.51</v>
      </c>
    </row>
    <row r="12" spans="1:10" ht="34.50" thickBot="1" customHeight="1">
      <c r="A12" s="1" t="s">
        <v>18</v>
      </c>
      <c r="B12" s="1"/>
      <c r="C12" s="1"/>
      <c r="D12" s="10" t="s">
        <v>19</v>
      </c>
      <c r="E12" s="1" t="s">
        <v>20</v>
      </c>
      <c r="F12" s="1"/>
      <c r="G12" s="11">
        <v>0.056</v>
      </c>
      <c r="H12" s="11"/>
      <c r="I12" s="12">
        <v>3.49</v>
      </c>
      <c r="J12" s="12">
        <f ca="1">ROUND(INDIRECT(ADDRESS(ROW()+(0), COLUMN()+(-3), 1))*INDIRECT(ADDRESS(ROW()+(0), COLUMN()+(-1), 1)), 2)</f>
        <v>0.2</v>
      </c>
    </row>
    <row r="13" spans="1:10" ht="24.00" thickBot="1" customHeight="1">
      <c r="A13" s="1" t="s">
        <v>21</v>
      </c>
      <c r="B13" s="1"/>
      <c r="C13" s="1"/>
      <c r="D13" s="10" t="s">
        <v>22</v>
      </c>
      <c r="E13" s="1" t="s">
        <v>23</v>
      </c>
      <c r="F13" s="1"/>
      <c r="G13" s="11">
        <v>0.12</v>
      </c>
      <c r="H13" s="11"/>
      <c r="I13" s="12">
        <v>1.23</v>
      </c>
      <c r="J13" s="12">
        <f ca="1">ROUND(INDIRECT(ADDRESS(ROW()+(0), COLUMN()+(-3), 1))*INDIRECT(ADDRESS(ROW()+(0), COLUMN()+(-1), 1)), 2)</f>
        <v>0.15</v>
      </c>
    </row>
    <row r="14" spans="1:10" ht="34.50" thickBot="1" customHeight="1">
      <c r="A14" s="1" t="s">
        <v>24</v>
      </c>
      <c r="B14" s="1"/>
      <c r="C14" s="1"/>
      <c r="D14" s="10" t="s">
        <v>25</v>
      </c>
      <c r="E14" s="1" t="s">
        <v>26</v>
      </c>
      <c r="F14" s="1"/>
      <c r="G14" s="11">
        <v>1</v>
      </c>
      <c r="H14" s="11"/>
      <c r="I14" s="12">
        <v>1.5</v>
      </c>
      <c r="J14" s="12">
        <f ca="1">ROUND(INDIRECT(ADDRESS(ROW()+(0), COLUMN()+(-3), 1))*INDIRECT(ADDRESS(ROW()+(0), COLUMN()+(-1), 1)), 2)</f>
        <v>1.5</v>
      </c>
    </row>
    <row r="15" spans="1:10" ht="45.00" thickBot="1" customHeight="1">
      <c r="A15" s="1" t="s">
        <v>27</v>
      </c>
      <c r="B15" s="1"/>
      <c r="C15" s="1"/>
      <c r="D15" s="10" t="s">
        <v>28</v>
      </c>
      <c r="E15" s="1" t="s">
        <v>29</v>
      </c>
      <c r="F15" s="1"/>
      <c r="G15" s="13">
        <v>0.001</v>
      </c>
      <c r="H15" s="13"/>
      <c r="I15" s="14">
        <v>7.2</v>
      </c>
      <c r="J15" s="14">
        <f ca="1">ROUND(INDIRECT(ADDRESS(ROW()+(0), COLUMN()+(-3), 1))*INDIRECT(ADDRESS(ROW()+(0), COLUMN()+(-1), 1)), 2)</f>
        <v>0.01</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31.04</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
      <c r="G18" s="11">
        <v>0.475</v>
      </c>
      <c r="H18" s="11"/>
      <c r="I18" s="12">
        <v>22.53</v>
      </c>
      <c r="J18" s="12">
        <f ca="1">ROUND(INDIRECT(ADDRESS(ROW()+(0), COLUMN()+(-3), 1))*INDIRECT(ADDRESS(ROW()+(0), COLUMN()+(-1), 1)), 2)</f>
        <v>10.7</v>
      </c>
    </row>
    <row r="19" spans="1:10" ht="13.50" thickBot="1" customHeight="1">
      <c r="A19" s="1" t="s">
        <v>35</v>
      </c>
      <c r="B19" s="1"/>
      <c r="C19" s="1"/>
      <c r="D19" s="10" t="s">
        <v>36</v>
      </c>
      <c r="E19" s="1" t="s">
        <v>37</v>
      </c>
      <c r="F19" s="1"/>
      <c r="G19" s="13">
        <v>0.306</v>
      </c>
      <c r="H19" s="13"/>
      <c r="I19" s="14">
        <v>21.19</v>
      </c>
      <c r="J19" s="14">
        <f ca="1">ROUND(INDIRECT(ADDRESS(ROW()+(0), COLUMN()+(-3), 1))*INDIRECT(ADDRESS(ROW()+(0), COLUMN()+(-1), 1)), 2)</f>
        <v>6.48</v>
      </c>
    </row>
    <row r="20" spans="1:10" ht="13.50" thickBot="1" customHeight="1">
      <c r="A20" s="15"/>
      <c r="B20" s="15"/>
      <c r="C20" s="15"/>
      <c r="D20" s="15"/>
      <c r="E20" s="15"/>
      <c r="F20" s="15"/>
      <c r="G20" s="9" t="s">
        <v>38</v>
      </c>
      <c r="H20" s="9"/>
      <c r="I20" s="9"/>
      <c r="J20" s="17">
        <f ca="1">ROUND(SUM(INDIRECT(ADDRESS(ROW()+(-1), COLUMN()+(0), 1)),INDIRECT(ADDRESS(ROW()+(-2), COLUMN()+(0), 1))), 2)</f>
        <v>17.18</v>
      </c>
    </row>
    <row r="21" spans="1:10" ht="13.50" thickBot="1" customHeight="1">
      <c r="A21" s="15">
        <v>3</v>
      </c>
      <c r="B21" s="15"/>
      <c r="C21" s="15"/>
      <c r="D21" s="15"/>
      <c r="E21" s="18" t="s">
        <v>39</v>
      </c>
      <c r="F21" s="18"/>
      <c r="G21" s="18"/>
      <c r="H21" s="18"/>
      <c r="I21" s="15"/>
      <c r="J21" s="15"/>
    </row>
    <row r="22" spans="1:10" ht="13.50" thickBot="1" customHeight="1">
      <c r="A22" s="19"/>
      <c r="B22" s="19"/>
      <c r="C22" s="19"/>
      <c r="D22" s="20" t="s">
        <v>40</v>
      </c>
      <c r="E22" s="19" t="s">
        <v>41</v>
      </c>
      <c r="F22" s="19"/>
      <c r="G22" s="13">
        <v>2</v>
      </c>
      <c r="H22" s="13"/>
      <c r="I22" s="14">
        <f ca="1">ROUND(SUM(INDIRECT(ADDRESS(ROW()+(-2), COLUMN()+(1), 1)),INDIRECT(ADDRESS(ROW()+(-6), COLUMN()+(1), 1))), 2)</f>
        <v>48.22</v>
      </c>
      <c r="J22" s="14">
        <f ca="1">ROUND(INDIRECT(ADDRESS(ROW()+(0), COLUMN()+(-3), 1))*INDIRECT(ADDRESS(ROW()+(0), COLUMN()+(-1), 1))/100, 2)</f>
        <v>0.96</v>
      </c>
    </row>
    <row r="23" spans="1:10" ht="13.50" thickBot="1" customHeight="1">
      <c r="A23" s="21" t="s">
        <v>42</v>
      </c>
      <c r="B23" s="21"/>
      <c r="C23" s="21"/>
      <c r="D23" s="22"/>
      <c r="E23" s="23"/>
      <c r="F23" s="23"/>
      <c r="G23" s="24" t="s">
        <v>43</v>
      </c>
      <c r="H23" s="24"/>
      <c r="I23" s="25"/>
      <c r="J23" s="26">
        <f ca="1">ROUND(SUM(INDIRECT(ADDRESS(ROW()+(-1), COLUMN()+(0), 1)),INDIRECT(ADDRESS(ROW()+(-3), COLUMN()+(0), 1)),INDIRECT(ADDRESS(ROW()+(-7), COLUMN()+(0), 1))), 2)</f>
        <v>49.18</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1.06202e+006</v>
      </c>
      <c r="G29" s="29"/>
      <c r="H29" s="29">
        <v>1.06202e+006</v>
      </c>
      <c r="I29" s="29"/>
      <c r="J29" s="29" t="s">
        <v>52</v>
      </c>
    </row>
    <row r="30" spans="1:10" ht="24.00" thickBot="1" customHeight="1">
      <c r="A30" s="30" t="s">
        <v>53</v>
      </c>
      <c r="B30" s="30"/>
      <c r="C30" s="30"/>
      <c r="D30" s="30"/>
      <c r="E30" s="30"/>
      <c r="F30" s="31"/>
      <c r="G30" s="31"/>
      <c r="H30" s="31"/>
      <c r="I30" s="31"/>
      <c r="J30" s="31"/>
    </row>
    <row r="31" spans="1:10" ht="13.50" thickBot="1" customHeight="1">
      <c r="A31" s="28" t="s">
        <v>54</v>
      </c>
      <c r="B31" s="28"/>
      <c r="C31" s="28"/>
      <c r="D31" s="28"/>
      <c r="E31" s="28"/>
      <c r="F31" s="29">
        <v>1.4102e+007</v>
      </c>
      <c r="G31" s="29"/>
      <c r="H31" s="29">
        <v>1.4102e+007</v>
      </c>
      <c r="I31" s="29"/>
      <c r="J31" s="29" t="s">
        <v>55</v>
      </c>
    </row>
    <row r="32" spans="1:10" ht="24.00" thickBot="1" customHeight="1">
      <c r="A32" s="30" t="s">
        <v>56</v>
      </c>
      <c r="B32" s="30"/>
      <c r="C32" s="30"/>
      <c r="D32" s="30"/>
      <c r="E32" s="30"/>
      <c r="F32" s="31"/>
      <c r="G32" s="31"/>
      <c r="H32" s="31"/>
      <c r="I32" s="31"/>
      <c r="J32" s="31"/>
    </row>
    <row r="35" spans="1:1" ht="33.75" thickBot="1" customHeight="1">
      <c r="A35" s="1" t="s">
        <v>57</v>
      </c>
      <c r="B35" s="1"/>
      <c r="C35" s="1"/>
      <c r="D35" s="1"/>
      <c r="E35" s="1"/>
      <c r="F35" s="1"/>
      <c r="G35" s="1"/>
      <c r="H35" s="1"/>
      <c r="I35" s="1"/>
      <c r="J35" s="1"/>
    </row>
    <row r="36" spans="1:1" ht="33.75" thickBot="1" customHeight="1">
      <c r="A36" s="1" t="s">
        <v>58</v>
      </c>
      <c r="B36" s="1"/>
      <c r="C36" s="1"/>
      <c r="D36" s="1"/>
      <c r="E36" s="1"/>
      <c r="F36" s="1"/>
      <c r="G36" s="1"/>
      <c r="H36" s="1"/>
      <c r="I36" s="1"/>
      <c r="J36" s="1"/>
    </row>
    <row r="37" spans="1:1" ht="33.75" thickBot="1" customHeight="1">
      <c r="A37" s="1" t="s">
        <v>59</v>
      </c>
      <c r="B37" s="1"/>
      <c r="C37" s="1"/>
      <c r="D37" s="1"/>
      <c r="E37" s="1"/>
      <c r="F37" s="1"/>
      <c r="G37" s="1"/>
      <c r="H37" s="1"/>
      <c r="I37" s="1"/>
      <c r="J37" s="1"/>
    </row>
  </sheetData>
  <mergeCells count="6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1:E31"/>
    <mergeCell ref="F31:G32"/>
    <mergeCell ref="H31:I32"/>
    <mergeCell ref="J31:J32"/>
    <mergeCell ref="A32:E32"/>
    <mergeCell ref="A35:J35"/>
    <mergeCell ref="A36:J36"/>
    <mergeCell ref="A37:J37"/>
  </mergeCells>
  <pageMargins left="0.147638" right="0.147638" top="0.206693" bottom="0.206693" header="0.0" footer="0.0"/>
  <pageSetup paperSize="9" orientation="portrait"/>
  <rowBreaks count="0" manualBreakCount="0">
    </rowBreaks>
</worksheet>
</file>