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<sst xmlns="http://schemas.openxmlformats.org/spreadsheetml/2006/main" count="64" uniqueCount="64">
  <si>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</si>
  <si>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FFX030</t>
  </si>
  <si>
    <t xml:space="preserve">m²</t>
  </si>
  <si>
    <t xml:space="preserve">Hoja exterior de fachada de dos hojas, de fábrica de bloque de granito.</t>
  </si>
  <si>
    <r>
      <rPr>
        <sz val="8.25"/>
        <color rgb="FF000000"/>
        <rFont val="Arial"/>
        <family val="2"/>
      </rPr>
      <t xml:space="preserve">Hoja exterior de fachada de dos hojas, con apoyo parcial sobre el forjado, de 20 cm de espesor, de fábrica de perpiaño de granito Gris Mondariz de 75x45x20 cm, con juntas horizontales y verticales de 10 mm de espesor, recibida con mortero de cemento industrial, color gris, M-5, suministrado a granel. Dintel de granito, de una pieza, de las dimensiones adecuadas. Revestimiento de los frentes de forjado y pilares con piezas especiales de granito.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</si>
  <si>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</si>
  <si>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</si>
  <si>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</si>
  <si>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</si>
  <si>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</si>
  <si>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</si>
  <si>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</si>
  <si>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mt06per010ara</t>
  </si>
  <si>
    <t xml:space="preserve">m²</t>
  </si>
  <si>
    <t xml:space="preserve">Perpiaño de granito Gris Mondariz de 75x45x20 cm, acabado rústico en la cara vista y aserrado en el resto de caras, con los cantos sin labrar.</t>
  </si>
  <si>
    <t xml:space="preserve">mt06per020cq</t>
  </si>
  <si>
    <t xml:space="preserve">m</t>
  </si>
  <si>
    <t xml:space="preserve">Perpiaño de granito Gris Mondariz de 20 cm de anchura, 45 cm de altura y de 80 a 160 cm de longitud, acabado rústico en la cara vista y aserrado en el resto de caras, con los cantos sin labrar.</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</si>
  <si>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</si>
  <si>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</si>
  <si>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</si>
  <si>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</si>
  <si>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</si>
  <si>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</si>
  <si>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</si>
  <si>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</si>
  <si>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</si>
  <si>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</si>
  <si>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</si>
  <si>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</si>
  <si>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</si>
  <si>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</si>
  <si>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</si>
  <si>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</si>
  <si>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</si>
  <si>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</si>
  <si>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</si>
  <si>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</si>
  <si>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</si>
  <si>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</si>
  <si>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</si>
  <si>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</si>
  <si>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</si>
  <si>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</si>
  <si>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</si>
  <si>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</si>
  <si>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</si>
  <si>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</si>
  <si>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</si>
  <si>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</si>
  <si>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5,86€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</si>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</sst>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69.19" customWidth="1"/>
    <col min="5" max="5" width="1.70" customWidth="1"/>
    <col min="6" max="6" width="12.92"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v>
      </c>
      <c r="F10" s="11"/>
      <c r="G10" s="11"/>
      <c r="H10" s="12">
        <v>91.22</v>
      </c>
      <c r="I10" s="12">
        <f ca="1">ROUND(INDIRECT(ADDRESS(ROW()+(0), COLUMN()+(-4), 1))*INDIRECT(ADDRESS(ROW()+(0), COLUMN()+(-1), 1)), 2)</f>
        <v>91.22</v>
      </c>
    </row>
    <row r="11" spans="1:9" ht="34.50" thickBot="1" customHeight="1">
      <c r="A11" s="1" t="s">
        <v>15</v>
      </c>
      <c r="B11" s="1"/>
      <c r="C11" s="10" t="s">
        <v>16</v>
      </c>
      <c r="D11" s="1" t="s">
        <v>17</v>
      </c>
      <c r="E11" s="11">
        <v>0.2</v>
      </c>
      <c r="F11" s="11"/>
      <c r="G11" s="11"/>
      <c r="H11" s="12">
        <v>38.3</v>
      </c>
      <c r="I11" s="12">
        <f ca="1">ROUND(INDIRECT(ADDRESS(ROW()+(0), COLUMN()+(-4), 1))*INDIRECT(ADDRESS(ROW()+(0), COLUMN()+(-1), 1)), 2)</f>
        <v>7.66</v>
      </c>
    </row>
    <row r="12" spans="1:9" ht="13.50" thickBot="1" customHeight="1">
      <c r="A12" s="1" t="s">
        <v>18</v>
      </c>
      <c r="B12" s="1"/>
      <c r="C12" s="10" t="s">
        <v>19</v>
      </c>
      <c r="D12" s="1" t="s">
        <v>20</v>
      </c>
      <c r="E12" s="11">
        <v>0.004</v>
      </c>
      <c r="F12" s="11"/>
      <c r="G12" s="11"/>
      <c r="H12" s="12">
        <v>1.5</v>
      </c>
      <c r="I12" s="12">
        <f ca="1">ROUND(INDIRECT(ADDRESS(ROW()+(0), COLUMN()+(-4), 1))*INDIRECT(ADDRESS(ROW()+(0), COLUMN()+(-1), 1)), 2)</f>
        <v>0.01</v>
      </c>
    </row>
    <row r="13" spans="1:9" ht="24.00" thickBot="1" customHeight="1">
      <c r="A13" s="1" t="s">
        <v>21</v>
      </c>
      <c r="B13" s="1"/>
      <c r="C13" s="10" t="s">
        <v>22</v>
      </c>
      <c r="D13" s="1" t="s">
        <v>23</v>
      </c>
      <c r="E13" s="11">
        <v>0.013</v>
      </c>
      <c r="F13" s="11"/>
      <c r="G13" s="11"/>
      <c r="H13" s="12">
        <v>50.2</v>
      </c>
      <c r="I13" s="12">
        <f ca="1">ROUND(INDIRECT(ADDRESS(ROW()+(0), COLUMN()+(-4), 1))*INDIRECT(ADDRESS(ROW()+(0), COLUMN()+(-1), 1)), 2)</f>
        <v>0.65</v>
      </c>
    </row>
    <row r="14" spans="1:9" ht="34.50" thickBot="1" customHeight="1">
      <c r="A14" s="1" t="s">
        <v>24</v>
      </c>
      <c r="B14" s="1"/>
      <c r="C14" s="10" t="s">
        <v>25</v>
      </c>
      <c r="D14" s="1" t="s">
        <v>26</v>
      </c>
      <c r="E14" s="11">
        <v>0.729</v>
      </c>
      <c r="F14" s="11"/>
      <c r="G14" s="11"/>
      <c r="H14" s="12">
        <v>0.53</v>
      </c>
      <c r="I14" s="12">
        <f ca="1">ROUND(INDIRECT(ADDRESS(ROW()+(0), COLUMN()+(-4), 1))*INDIRECT(ADDRESS(ROW()+(0), COLUMN()+(-1), 1)), 2)</f>
        <v>0.39</v>
      </c>
    </row>
    <row r="15" spans="1:9" ht="13.50" thickBot="1" customHeight="1">
      <c r="A15" s="1" t="s">
        <v>27</v>
      </c>
      <c r="B15" s="1"/>
      <c r="C15" s="10" t="s">
        <v>28</v>
      </c>
      <c r="D15" s="1" t="s">
        <v>29</v>
      </c>
      <c r="E15" s="13">
        <v>0.034</v>
      </c>
      <c r="F15" s="13"/>
      <c r="G15" s="13"/>
      <c r="H15" s="14">
        <v>1.2</v>
      </c>
      <c r="I15" s="14">
        <f ca="1">ROUND(INDIRECT(ADDRESS(ROW()+(0), COLUMN()+(-4), 1))*INDIRECT(ADDRESS(ROW()+(0), COLUMN()+(-1), 1)), 2)</f>
        <v>0.04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99.97</v>
      </c>
    </row>
    <row r="17" spans="1:9" ht="13.50" thickBot="1" customHeight="1">
      <c r="A17" s="15">
        <v>2</v>
      </c>
      <c r="B17" s="15"/>
      <c r="C17" s="15"/>
      <c r="D17" s="18" t="s">
        <v>31</v>
      </c>
      <c r="E17" s="18"/>
      <c r="F17" s="18"/>
      <c r="G17" s="18"/>
      <c r="H17" s="15"/>
      <c r="I17" s="15"/>
    </row>
    <row r="18" spans="1:9" ht="24.00" thickBot="1" customHeight="1">
      <c r="A18" s="1" t="s">
        <v>32</v>
      </c>
      <c r="B18" s="1"/>
      <c r="C18" s="10" t="s">
        <v>33</v>
      </c>
      <c r="D18" s="1" t="s">
        <v>34</v>
      </c>
      <c r="E18" s="13">
        <v>0.05</v>
      </c>
      <c r="F18" s="13"/>
      <c r="G18" s="13"/>
      <c r="H18" s="14">
        <v>1.94</v>
      </c>
      <c r="I18" s="14">
        <f ca="1">ROUND(INDIRECT(ADDRESS(ROW()+(0), COLUMN()+(-4), 1))*INDIRECT(ADDRESS(ROW()+(0), COLUMN()+(-1), 1)), 2)</f>
        <v>0.1</v>
      </c>
    </row>
    <row r="19" spans="1:9" ht="13.50" thickBot="1" customHeight="1">
      <c r="A19" s="15"/>
      <c r="B19" s="15"/>
      <c r="C19" s="15"/>
      <c r="D19" s="15"/>
      <c r="E19" s="9" t="s">
        <v>35</v>
      </c>
      <c r="F19" s="9"/>
      <c r="G19" s="9"/>
      <c r="H19" s="9"/>
      <c r="I19" s="17">
        <f ca="1">ROUND(SUM(INDIRECT(ADDRESS(ROW()+(-1), COLUMN()+(0), 1))), 2)</f>
        <v>0.1</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1.246</v>
      </c>
      <c r="F21" s="11"/>
      <c r="G21" s="11"/>
      <c r="H21" s="12">
        <v>22.53</v>
      </c>
      <c r="I21" s="12">
        <f ca="1">ROUND(INDIRECT(ADDRESS(ROW()+(0), COLUMN()+(-4), 1))*INDIRECT(ADDRESS(ROW()+(0), COLUMN()+(-1), 1)), 2)</f>
        <v>28.07</v>
      </c>
    </row>
    <row r="22" spans="1:9" ht="13.50" thickBot="1" customHeight="1">
      <c r="A22" s="1" t="s">
        <v>40</v>
      </c>
      <c r="B22" s="1"/>
      <c r="C22" s="10" t="s">
        <v>41</v>
      </c>
      <c r="D22" s="1" t="s">
        <v>42</v>
      </c>
      <c r="E22" s="11">
        <v>0.633</v>
      </c>
      <c r="F22" s="11"/>
      <c r="G22" s="11"/>
      <c r="H22" s="12">
        <v>21.78</v>
      </c>
      <c r="I22" s="12">
        <f ca="1">ROUND(INDIRECT(ADDRESS(ROW()+(0), COLUMN()+(-4), 1))*INDIRECT(ADDRESS(ROW()+(0), COLUMN()+(-1), 1)), 2)</f>
        <v>13.79</v>
      </c>
    </row>
    <row r="23" spans="1:9" ht="13.50" thickBot="1" customHeight="1">
      <c r="A23" s="1" t="s">
        <v>43</v>
      </c>
      <c r="B23" s="1"/>
      <c r="C23" s="10" t="s">
        <v>44</v>
      </c>
      <c r="D23" s="1" t="s">
        <v>45</v>
      </c>
      <c r="E23" s="13">
        <v>0.014</v>
      </c>
      <c r="F23" s="13"/>
      <c r="G23" s="13"/>
      <c r="H23" s="14">
        <v>21.19</v>
      </c>
      <c r="I23" s="14">
        <f ca="1">ROUND(INDIRECT(ADDRESS(ROW()+(0), COLUMN()+(-4), 1))*INDIRECT(ADDRESS(ROW()+(0), COLUMN()+(-1), 1)), 2)</f>
        <v>0.3</v>
      </c>
    </row>
    <row r="24" spans="1:9" ht="13.50" thickBot="1" customHeight="1">
      <c r="A24" s="15"/>
      <c r="B24" s="15"/>
      <c r="C24" s="15"/>
      <c r="D24" s="15"/>
      <c r="E24" s="9" t="s">
        <v>46</v>
      </c>
      <c r="F24" s="9"/>
      <c r="G24" s="9"/>
      <c r="H24" s="9"/>
      <c r="I24" s="17">
        <f ca="1">ROUND(SUM(INDIRECT(ADDRESS(ROW()+(-1), COLUMN()+(0), 1)),INDIRECT(ADDRESS(ROW()+(-2), COLUMN()+(0), 1)),INDIRECT(ADDRESS(ROW()+(-3), COLUMN()+(0), 1))), 2)</f>
        <v>42.16</v>
      </c>
    </row>
    <row r="25" spans="1:9" ht="13.50" thickBot="1" customHeight="1">
      <c r="A25" s="15">
        <v>4</v>
      </c>
      <c r="B25" s="15"/>
      <c r="C25" s="15"/>
      <c r="D25" s="18" t="s">
        <v>47</v>
      </c>
      <c r="E25" s="18"/>
      <c r="F25" s="18"/>
      <c r="G25" s="18"/>
      <c r="H25" s="15"/>
      <c r="I25" s="15"/>
    </row>
    <row r="26" spans="1:9" ht="13.50" thickBot="1" customHeight="1">
      <c r="A26" s="19"/>
      <c r="B26" s="19"/>
      <c r="C26" s="20" t="s">
        <v>48</v>
      </c>
      <c r="D26" s="19" t="s">
        <v>49</v>
      </c>
      <c r="E26" s="13">
        <v>3</v>
      </c>
      <c r="F26" s="13"/>
      <c r="G26" s="13"/>
      <c r="H26" s="14">
        <f ca="1">ROUND(SUM(INDIRECT(ADDRESS(ROW()+(-2), COLUMN()+(1), 1)),INDIRECT(ADDRESS(ROW()+(-7), COLUMN()+(1), 1)),INDIRECT(ADDRESS(ROW()+(-10), COLUMN()+(1), 1))), 2)</f>
        <v>142.23</v>
      </c>
      <c r="I26" s="14">
        <f ca="1">ROUND(INDIRECT(ADDRESS(ROW()+(0), COLUMN()+(-4), 1))*INDIRECT(ADDRESS(ROW()+(0), COLUMN()+(-1), 1))/100, 2)</f>
        <v>4.27</v>
      </c>
    </row>
    <row r="27" spans="1:9" ht="13.50" thickBot="1" customHeight="1">
      <c r="A27" s="21" t="s">
        <v>50</v>
      </c>
      <c r="B27" s="21"/>
      <c r="C27" s="22"/>
      <c r="D27" s="23"/>
      <c r="E27" s="24" t="s">
        <v>51</v>
      </c>
      <c r="F27" s="24"/>
      <c r="G27" s="24"/>
      <c r="H27" s="25"/>
      <c r="I27" s="26">
        <f ca="1">ROUND(SUM(INDIRECT(ADDRESS(ROW()+(-1), COLUMN()+(0), 1)),INDIRECT(ADDRESS(ROW()+(-3), COLUMN()+(0), 1)),INDIRECT(ADDRESS(ROW()+(-8), COLUMN()+(0), 1)),INDIRECT(ADDRESS(ROW()+(-11), COLUMN()+(0), 1))), 2)</f>
        <v>146.5</v>
      </c>
    </row>
    <row r="30" spans="1:9" ht="13.50" thickBot="1" customHeight="1">
      <c r="A30" s="27" t="s">
        <v>52</v>
      </c>
      <c r="B30" s="27"/>
      <c r="C30" s="27"/>
      <c r="D30" s="27"/>
      <c r="E30" s="27"/>
      <c r="F30" s="27" t="s">
        <v>53</v>
      </c>
      <c r="G30" s="27" t="s">
        <v>54</v>
      </c>
      <c r="H30" s="27"/>
      <c r="I30" s="27" t="s">
        <v>55</v>
      </c>
    </row>
    <row r="31" spans="1:9" ht="13.50" thickBot="1" customHeight="1">
      <c r="A31" s="28" t="s">
        <v>56</v>
      </c>
      <c r="B31" s="28"/>
      <c r="C31" s="28"/>
      <c r="D31" s="28"/>
      <c r="E31" s="28"/>
      <c r="F31" s="29">
        <v>1.18202e+006</v>
      </c>
      <c r="G31" s="29">
        <v>1.18202e+006</v>
      </c>
      <c r="H31" s="29"/>
      <c r="I31" s="29" t="s">
        <v>57</v>
      </c>
    </row>
    <row r="32" spans="1:9" ht="13.50" thickBot="1" customHeight="1">
      <c r="A32" s="30" t="s">
        <v>58</v>
      </c>
      <c r="B32" s="30"/>
      <c r="C32" s="30"/>
      <c r="D32" s="30"/>
      <c r="E32" s="30"/>
      <c r="F32" s="31"/>
      <c r="G32" s="31"/>
      <c r="H32" s="31"/>
      <c r="I32" s="31"/>
    </row>
    <row r="33" spans="1:9" ht="13.50" thickBot="1" customHeight="1">
      <c r="A33" s="28" t="s">
        <v>59</v>
      </c>
      <c r="B33" s="28"/>
      <c r="C33" s="28"/>
      <c r="D33" s="28"/>
      <c r="E33" s="28"/>
      <c r="F33" s="29">
        <v>142013</v>
      </c>
      <c r="G33" s="29">
        <v>172013</v>
      </c>
      <c r="H33" s="29"/>
      <c r="I33" s="29">
        <v>3</v>
      </c>
    </row>
    <row r="34" spans="1:9" ht="13.50" thickBot="1" customHeight="1">
      <c r="A34" s="30" t="s">
        <v>60</v>
      </c>
      <c r="B34" s="30"/>
      <c r="C34" s="30"/>
      <c r="D34" s="30"/>
      <c r="E34" s="30"/>
      <c r="F34" s="31"/>
      <c r="G34" s="31"/>
      <c r="H34" s="31"/>
      <c r="I34" s="3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row r="39" spans="1:1" ht="33.75" thickBot="1" customHeight="1">
      <c r="A39" s="1" t="s">
        <v>63</v>
      </c>
      <c r="B39" s="1"/>
      <c r="C39" s="1"/>
      <c r="D39" s="1"/>
      <c r="E39" s="1"/>
      <c r="F39" s="1"/>
      <c r="G39" s="1"/>
      <c r="H39" s="1"/>
      <c r="I39" s="1"/>
    </row>
  </sheetData>
  <mergeCells count="58">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H24"/>
    <mergeCell ref="A25:B25"/>
    <mergeCell ref="D25:G25"/>
    <mergeCell ref="A26:B26"/>
    <mergeCell ref="E26:G26"/>
    <mergeCell ref="A27:D27"/>
    <mergeCell ref="E27:H27"/>
    <mergeCell ref="A30:E30"/>
    <mergeCell ref="G30:H30"/>
    <mergeCell ref="A31:E31"/>
    <mergeCell ref="F31:F32"/>
    <mergeCell ref="G31:H32"/>
    <mergeCell ref="I31:I32"/>
    <mergeCell ref="A32:E32"/>
    <mergeCell ref="A33:E33"/>
    <mergeCell ref="F33:F34"/>
    <mergeCell ref="G33:H34"/>
    <mergeCell ref="I33:I34"/>
    <mergeCell ref="A34:E34"/>
    <mergeCell ref="A37:I37"/>
    <mergeCell ref="A38:I38"/>
    <mergeCell ref="A39:I39"/>
  </mergeCells>
  <pageMargins left="0.147638" right="0.147638" top="0.206693" bottom="0.206693" header="0.0" footer="0.0"/>
  <pageSetup paperSize="9" orientation="portrait"/>
  <rowBreaks count="0" manualBreakCount="0">
    </rowBreaks>
</worksheet>
</file>