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<sst xmlns="http://schemas.openxmlformats.org/spreadsheetml/2006/main" count="35" uniqueCount="35">
  <si>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</si>
  <si>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FKF020</t>
  </si>
  <si>
    <t xml:space="preserve">m²</t>
  </si>
  <si>
    <t xml:space="preserve">Revestimiento exterior de fachada, de tejido metálico formado por paneles de chapa de metal expandido (déployé).</t>
  </si>
  <si>
    <r>
      <rPr>
        <sz val="8.25"/>
        <color rgb="FF000000"/>
        <rFont val="Arial"/>
        <family val="2"/>
      </rPr>
      <t xml:space="preserve">Revestimiento exterior de fachada, de tejido metálico formado por paneles de chapa de metal expandido (déployé), de acero galvanizado, 75x46x20x1,5, 75 mm de longitud de diagonal larga, 46 mm de longitud de diagonal corta, 20 mm de espesor de hilo y 1,5 mm de espesor de chapa, con grapas de fijación. Subestructura soporte formada por perfiles laminados en caliente, de las series IPN, IPE, HEB, HEA, HEM o UPN, acabado galvanizado en caliente y tornillería de acero inoxidable A4. Incluso anclajes químicos para la fijación de la subestructura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</si>
  <si>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</si>
  <si>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</si>
  <si>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</si>
  <si>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</si>
  <si>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</si>
  <si>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</si>
  <si>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</si>
  <si>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mt26btr080b</t>
  </si>
  <si>
    <t xml:space="preserve">m²</t>
  </si>
  <si>
    <t xml:space="preserve">Tejido metálico formado por paneles de chapa de metal expandido (déployé), de acero galvanizado, 75x46x20x1,5, 75 mm de longitud de diagonal larga, 46 mm de longitud de diagonal corta, 20 mm de espesor de hilo y 1,5 mm de espesor de chapa, con grapas de fijación.</t>
  </si>
  <si>
    <t xml:space="preserve">mt26btr085a</t>
  </si>
  <si>
    <t xml:space="preserve">kg</t>
  </si>
  <si>
    <t xml:space="preserve">Subestructura soporte formada por perfiles laminados en caliente, de las series IPN, IPE, HEB, HEA, HEM o UPN, acabado galvanizado en caliente y tornillería de acero inoxidable A4.</t>
  </si>
  <si>
    <t xml:space="preserve">mt26aaq010f</t>
  </si>
  <si>
    <t xml:space="preserve">Ud</t>
  </si>
  <si>
    <t xml:space="preserve">Anclaje químico compuesto por resina y varilla roscada de acero inoxidable A4-70, según UNE-EN ISO 3506-1; con tuerca y arandela, de 12 mm de diámetro.</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</si>
  <si>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</si>
  <si>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</si>
  <si>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</si>
  <si>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</si>
  <si>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</si>
  <si>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</si>
  <si>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</si>
  <si>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</si>
  <si>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</si>
  <si>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</si>
  <si>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</si>
  <si>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</si>
  <si>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8,89€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</si>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</sst>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42" customWidth="1"/>
    <col min="3" max="3" width="1.87" customWidth="1"/>
    <col min="4" max="4" width="5.78" customWidth="1"/>
    <col min="5" max="5" width="75.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1.02</v>
      </c>
      <c r="G10" s="12">
        <v>47.28</v>
      </c>
      <c r="H10" s="12">
        <f ca="1">ROUND(INDIRECT(ADDRESS(ROW()+(0), COLUMN()+(-2), 1))*INDIRECT(ADDRESS(ROW()+(0), COLUMN()+(-1), 1)), 2)</f>
        <v>48.23</v>
      </c>
    </row>
    <row r="11" spans="1:8" ht="34.50" thickBot="1" customHeight="1">
      <c r="A11" s="1" t="s">
        <v>15</v>
      </c>
      <c r="B11" s="1"/>
      <c r="C11" s="10" t="s">
        <v>16</v>
      </c>
      <c r="D11" s="10"/>
      <c r="E11" s="1" t="s">
        <v>17</v>
      </c>
      <c r="F11" s="11">
        <v>0.8</v>
      </c>
      <c r="G11" s="12">
        <v>2.8</v>
      </c>
      <c r="H11" s="12">
        <f ca="1">ROUND(INDIRECT(ADDRESS(ROW()+(0), COLUMN()+(-2), 1))*INDIRECT(ADDRESS(ROW()+(0), COLUMN()+(-1), 1)), 2)</f>
        <v>2.24</v>
      </c>
    </row>
    <row r="12" spans="1:8" ht="24.00" thickBot="1" customHeight="1">
      <c r="A12" s="1" t="s">
        <v>18</v>
      </c>
      <c r="B12" s="1"/>
      <c r="C12" s="10" t="s">
        <v>19</v>
      </c>
      <c r="D12" s="10"/>
      <c r="E12" s="1" t="s">
        <v>20</v>
      </c>
      <c r="F12" s="13">
        <v>1</v>
      </c>
      <c r="G12" s="14">
        <v>4.9</v>
      </c>
      <c r="H12" s="14">
        <f ca="1">ROUND(INDIRECT(ADDRESS(ROW()+(0), COLUMN()+(-2), 1))*INDIRECT(ADDRESS(ROW()+(0), COLUMN()+(-1), 1)), 2)</f>
        <v>4.9</v>
      </c>
    </row>
    <row r="13" spans="1:8" ht="13.50" thickBot="1" customHeight="1">
      <c r="A13" s="15"/>
      <c r="B13" s="15"/>
      <c r="C13" s="15"/>
      <c r="D13" s="15"/>
      <c r="E13" s="15"/>
      <c r="F13" s="9" t="s">
        <v>21</v>
      </c>
      <c r="G13" s="9"/>
      <c r="H13" s="17">
        <f ca="1">ROUND(SUM(INDIRECT(ADDRESS(ROW()+(-1), COLUMN()+(0), 1)),INDIRECT(ADDRESS(ROW()+(-2), COLUMN()+(0), 1)),INDIRECT(ADDRESS(ROW()+(-3), COLUMN()+(0), 1))), 2)</f>
        <v>55.37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0.597</v>
      </c>
      <c r="G15" s="12">
        <v>23.16</v>
      </c>
      <c r="H15" s="12">
        <f ca="1">ROUND(INDIRECT(ADDRESS(ROW()+(0), COLUMN()+(-2), 1))*INDIRECT(ADDRESS(ROW()+(0), COLUMN()+(-1), 1)), 2)</f>
        <v>13.83</v>
      </c>
    </row>
    <row r="16" spans="1:8" ht="13.50" thickBot="1" customHeight="1">
      <c r="A16" s="1" t="s">
        <v>26</v>
      </c>
      <c r="B16" s="1"/>
      <c r="C16" s="10" t="s">
        <v>27</v>
      </c>
      <c r="D16" s="10"/>
      <c r="E16" s="1" t="s">
        <v>28</v>
      </c>
      <c r="F16" s="13">
        <v>0.597</v>
      </c>
      <c r="G16" s="14">
        <v>21.78</v>
      </c>
      <c r="H16" s="14">
        <f ca="1">ROUND(INDIRECT(ADDRESS(ROW()+(0), COLUMN()+(-2), 1))*INDIRECT(ADDRESS(ROW()+(0), COLUMN()+(-1), 1)), 2)</f>
        <v>13</v>
      </c>
    </row>
    <row r="17" spans="1:8" ht="13.50" thickBot="1" customHeight="1">
      <c r="A17" s="15"/>
      <c r="B17" s="15"/>
      <c r="C17" s="15"/>
      <c r="D17" s="15"/>
      <c r="E17" s="15"/>
      <c r="F17" s="9" t="s">
        <v>29</v>
      </c>
      <c r="G17" s="9"/>
      <c r="H17" s="17">
        <f ca="1">ROUND(SUM(INDIRECT(ADDRESS(ROW()+(-1), COLUMN()+(0), 1)),INDIRECT(ADDRESS(ROW()+(-2), COLUMN()+(0), 1))), 2)</f>
        <v>26.83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82.2</v>
      </c>
      <c r="H19" s="14">
        <f ca="1">ROUND(INDIRECT(ADDRESS(ROW()+(0), COLUMN()+(-2), 1))*INDIRECT(ADDRESS(ROW()+(0), COLUMN()+(-1), 1))/100, 2)</f>
        <v>1.64</v>
      </c>
    </row>
    <row r="20" spans="1:8" ht="13.50" thickBot="1" customHeight="1">
      <c r="A20" s="21" t="s">
        <v>33</v>
      </c>
      <c r="B20" s="21"/>
      <c r="C20" s="22"/>
      <c r="D20" s="22"/>
      <c r="E20" s="23"/>
      <c r="F20" s="24" t="s">
        <v>34</v>
      </c>
      <c r="G20" s="25"/>
      <c r="H20" s="26">
        <f ca="1">ROUND(SUM(INDIRECT(ADDRESS(ROW()+(-1), COLUMN()+(0), 1)),INDIRECT(ADDRESS(ROW()+(-3), COLUMN()+(0), 1)),INDIRECT(ADDRESS(ROW()+(-7), COLUMN()+(0), 1))), 2)</f>
        <v>83.84</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