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<sst xmlns="http://schemas.openxmlformats.org/spreadsheetml/2006/main" count="182" uniqueCount="182">
  <si>
    <t xml:space="preserve"/>
  </si>
  <si>
    <t xml:space="preserve">FLY015</t>
  </si>
  <si>
    <t xml:space="preserve">m²</t>
  </si>
  <si>
    <t xml:space="preserve">Fachada ligera de placas. Sistema Passivhaus "KNAUF".</t>
  </si>
  <si>
    <r>
      <rPr>
        <sz val="8.25"/>
        <color rgb="FF000000"/>
        <rFont val="Arial"/>
        <family val="2"/>
      </rPr>
      <t xml:space="preserve">Fachada ligera de placas. Sistema Passivhaus "KNAUF", formado por: ESTRUCTURA EXTERIOR: estructura metálica de acero Z4 (Z450) galvanizado especial de canales horizontales de 100/40/0,7 mm GRC 0,70 y montantes verticales de 100/50/1 mm GRC 1 con una modulación de 600 mm y disposición normal "N"; PLACA EXTERIOR: una placa de cemento (una placa tipo Aquapanel Outdoor, de 12,5 mm de espesor); AISLAMIENTO INTERMEDIO: panel de lana de vidrio, no revestido, suministrado en rollos, Ultracoustic Plus R "KNAUF INSULATION", de 100 mm de espesor, entre montantes; LÁMINA INTERIOR PARA EL CONTROL DEL VAPOR: lámina de difusión variable, de polietileno y poliamida reforzada con fibras de polietileno tereftalato (PET), Siga Majrex "SIGA", de 0,3 mm de espesor y 150 g/m²; PLACA INTERMEDIA: una placa de yeso laminado (una placa tipo Standard (A), de 12,5 mm de espesor); ESTRUCTURA INTERIOR: estructura metálica de acero galvanizado de canales horizontales de 48/30 y montantes verticales de 48/35 con una modulación de 600 mm y disposición normal "N"; AISLAMIENTO INTERIOR: panel de lana de vidrio, no revestido, suministrado en rollos, Ultracoustic Plus R "KNAUF INSULATION", de 50 mm de espesor, entre montantes; PLACAS INTERIORES: dos placas de yeso laminado (dos placas tipo Standard (A), de 12,5 mm de espesor cada placa); AISLAMIENTO EXTERIOR: panel de lana de vidrio, no revestido, suministrado en rollos, Naturoll 032 "KNAUF INSULATION", de 160 mm de espesor, fijado mecánicamente; LÁMINA EXTERIOR PARA EL CONTROL DEL VAPOR: lámina altamente transpirable, impermeable al agua de lluvia, de poliéster, Homeseal LDS 0,02 UV "KNAUF INSULATION", de 0,2 mm de espesor y 270 g/m²; REVESTIMIENTO EXTERIOR DE FACHADA VENTILADA: de placas de cemento Portland Aquapanel Outdoor "KNAUF" de 12,5x1200x2400 mm, revestidas con una capa de fibra de vidrio embebida en ambas caras, colocación con tornillos, mediante el sistema Aquapanel WL122C.es "KNAUF" con DAU nº 12/074 C, sobre subestructura soporte de acero galvanizado de canales horizontales de 50/40/0,7 mm GRC 0,70 y montantes verticales de 50/50/0,70 mm GRC 0,70 con una modulación de 600 mm; impermeabilización con lámina altamente transpirable, impermeable al agua de lluvia, Tyvek StuccoWrap, capa base de mortero Aquapanel Outdoor, sobre imprimación GRC, armado con malla de fibra de vidrio Aquapanel Outdoor y capa de acabado de mortero GRC acabado pétreo, sobre imprimación Fondo Pétreo GRC. Incluso bandas acústicas; pasta de agarre Perlfix "KNAUF"; pasta Jointfiller 24H "KNAUF" y cinta "KNAUF"; cinta autoadhesiva Siga Sicrall "KNAUF INSULATION" para sellado de juntas; cinta autoadhesiva, Fentrim 20 "SIGA" y cinta autoadhesiva Fentrim IS 20 "SIGA", para el sellado de encuentros perimetrales; escuadras de sustentación y de retención para la fijación de la subestructura soporte, tornillería para la fijación de las placas, fijaciones para el anclaje de los perfiles, mortero Aquapanel Outdoor "KNAUF" y cinta Aquapanel "KNAUF", para el tratamiento de juntas, perfil de PVC con malla de fibra de vidrio antiálcalis, "KNAUF", para remate de dinteles, y cinta adhesiva de doble cara para la fijación de la lámina altamente transpirable. El precio incluye la resolución de huecos de fachada.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</si>
  <si>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</si>
  <si>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</si>
  <si>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</si>
  <si>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</si>
  <si>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</si>
  <si>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</si>
  <si>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</si>
  <si>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mt15kbv050d</t>
  </si>
  <si>
    <t xml:space="preserve">m²</t>
  </si>
  <si>
    <t xml:space="preserve">Lámina altamente transpirable, impermeable al agua de lluvia, de poliéster, Homeseal LDS 0,02 UV "KNAUF INSULATION", de 0,2 mm de espesor y 270 g/m², 0,02 m de espesor de aire equivalente frente a la difusión de vapor de agua, según UNE-EN 1931, estanqueidad al agua clase W1 según UNE-EN 1928, Euroclase B-s1, d0 de reacción al fuego, según UNE-EN 13501-1, con resistencia a los rayos UV, rango de temperatura de trabajo de -30 a 80°C.</t>
  </si>
  <si>
    <t xml:space="preserve">mt16lki050a</t>
  </si>
  <si>
    <t xml:space="preserve">m²</t>
  </si>
  <si>
    <t xml:space="preserve">Panel de lana de vidrio, no revestido, suministrado en rollos, Naturoll 032 "KNAUF INSULATION", de 160 mm de espesor, según UNE-EN 13162, con certificado de calidad del aire interior Eurofins Gold, resistencia térmica 5 m²K/W, conductividad térmica 0,032 W/(mK), Euroclase A1 de reacción al fuego según UNE-EN 13501-1, con código de designación MW-EN 13162-T4-WS-WL(P)-AFr5, de aplicación como aislante térmico y acústico en tabiques y trasdosados de yeso laminado, cerramientos verticales y particiones de fábrica. Las resinas empleadas en la fabricación no contienen formaldehído ni fenoles (E-Technology).</t>
  </si>
  <si>
    <t xml:space="preserve">mt16aaa020ab</t>
  </si>
  <si>
    <t xml:space="preserve">Ud</t>
  </si>
  <si>
    <t xml:space="preserve">Fijación mecánica para paneles aislantes de lana mineral, colocados directamente sobre la superficie soporte.</t>
  </si>
  <si>
    <t xml:space="preserve">mt12pak060g</t>
  </si>
  <si>
    <t xml:space="preserve">kg</t>
  </si>
  <si>
    <t xml:space="preserve">Mortero de juntas Aquapanel Outdoor "KNAUF", color gris.</t>
  </si>
  <si>
    <t xml:space="preserve">mt12pak050d</t>
  </si>
  <si>
    <t xml:space="preserve">m</t>
  </si>
  <si>
    <t xml:space="preserve">Cinta de juntas Aquapanel "KNAUF".</t>
  </si>
  <si>
    <t xml:space="preserve">mt12pak040v</t>
  </si>
  <si>
    <t xml:space="preserve">Ud</t>
  </si>
  <si>
    <t xml:space="preserve">Tornillo autoperforante Aquapanel Maxi TB "KNAUF" 4,2x25.</t>
  </si>
  <si>
    <t xml:space="preserve">mt12pak010n</t>
  </si>
  <si>
    <t xml:space="preserve">m²</t>
  </si>
  <si>
    <t xml:space="preserve">Placa de cemento Portland Aquapanel Outdoor "KNAUF" de 12,5x1200x2400 mm, revestida con una capa de fibra de vidrio embebida en ambas caras.</t>
  </si>
  <si>
    <t xml:space="preserve">mt12pck020d</t>
  </si>
  <si>
    <t xml:space="preserve">m</t>
  </si>
  <si>
    <t xml:space="preserve">Banda acústica de dilatación, autoadhesiva, de espuma de poliuretano de celdas cerradas "KNAUF", de 3,2 mm de espesor y 95 mm de anchura, resistencia térmica 0,10 m²K/W, conductividad térmica 0,032 W/(mK).</t>
  </si>
  <si>
    <t xml:space="preserve">mt12psg220</t>
  </si>
  <si>
    <t xml:space="preserve">Ud</t>
  </si>
  <si>
    <t xml:space="preserve">Fijación compuesta por taco y tornillo 5x27.</t>
  </si>
  <si>
    <t xml:space="preserve">mt12pak020c</t>
  </si>
  <si>
    <t xml:space="preserve">m</t>
  </si>
  <si>
    <t xml:space="preserve">Canal 100/40/0,7 mm GRC 0,7 "KNAUF" de acero Z4 (Z450) galvanizado especial, para sistema Aquapanel Outdoor. Según UNE-EN 14195.</t>
  </si>
  <si>
    <t xml:space="preserve">mt12pak030ib</t>
  </si>
  <si>
    <t xml:space="preserve">m</t>
  </si>
  <si>
    <t xml:space="preserve">Montante 100/50/1 mm GRC 1 "KNAUF" de acero Z4 (Z450) galvanizado especial, para sistema Aquapanel Outdoor. Según UNE-EN 14195.</t>
  </si>
  <si>
    <t xml:space="preserve">mt16lki020bea</t>
  </si>
  <si>
    <t xml:space="preserve">m²</t>
  </si>
  <si>
    <t xml:space="preserve">Panel de lana de vidrio, no revestido, suministrado en rollos, Ultracoustic Plus R "KNAUF INSULATION", de 100 mm de espesor, según UNE-EN 13162, con certificado de calidad del aire interior Eurofins Gold, resistencia térmica 2,85 m²K/W, conductividad térmica 0,035 W/(mK), Euroclase A1 de reacción al fuego según UNE-EN 13501-1, con código de designación MW-EN 13162-T4-WS-WL(P)-AFr5, de aplicación como aislante térmico y acústico en tabiques y trasdosados de yeso laminado, cerramientos verticales y particiones de fábrica. Las resinas empleadas en la fabricación no contienen formaldehído ni fenoles (E-Technology).</t>
  </si>
  <si>
    <t xml:space="preserve">mt12ppk010aa</t>
  </si>
  <si>
    <t xml:space="preserve">m²</t>
  </si>
  <si>
    <t xml:space="preserve">Placa de yeso laminado A / UNE-EN 520 - 1200 / longitud / 12,5 / con los bordes longitudinales afinados, Standard "KNAUF"; Euroclase A2-s1, d0 de reacción al fuego, según UNE-EN 13501-1.</t>
  </si>
  <si>
    <t xml:space="preserve">mt15kbv055a</t>
  </si>
  <si>
    <t xml:space="preserve">m²</t>
  </si>
  <si>
    <t xml:space="preserve">Lámina de difusión variable, de polietileno y poliamida reforzada con fibras de polietileno tereftalato (PET), Siga Majrex "SIGA", de 0,3 mm de espesor y 150 g/m², de 0,8 a 35 m de espesor de aire equivalente frente a la difusión de vapor de agua, según UNE-EN 1931, estanqueidad al agua clase W1 según UNE-EN 1928, Euroclase E de reacción al fuego, según UNE-EN 13501-1, con resistencia a los rayos UV de 3 meses, rango de temperatura de trabajo de -40 a 80°C.</t>
  </si>
  <si>
    <t xml:space="preserve">mt15kbv060h</t>
  </si>
  <si>
    <t xml:space="preserve">m</t>
  </si>
  <si>
    <t xml:space="preserve">Cinta autoadhesiva, Siga Sicrall "KNAUF INSULATION", con adhesivo acrílico sin disolventes y película de separación de papel siliconado, 8 m de espesor de aire equivalente frente a la difusión de vapor de agua, según UNE-EN 1931, con resistencia a los rayos UV, rango de temperatura de trabajo de -30 a 80°C.</t>
  </si>
  <si>
    <t xml:space="preserve">mt15kbv065a</t>
  </si>
  <si>
    <t xml:space="preserve">m</t>
  </si>
  <si>
    <t xml:space="preserve">Cinta autoadhesiva, Fentrim 20 "SIGA", 0,02 m de espesor de aire equivalente frente a la difusión de vapor de agua, según UNE-EN 1931, Euroclase E de reacción al fuego, según UNE-EN 13501-1.</t>
  </si>
  <si>
    <t xml:space="preserve">mt15kbv065b</t>
  </si>
  <si>
    <t xml:space="preserve">m</t>
  </si>
  <si>
    <t xml:space="preserve">Cinta autoadhesiva, Fentrim IS 20 "SIGA", 0,02 m de espesor de aire equivalente frente a la difusión de vapor de agua, según UNE-EN 1931, Euroclase E de reacción al fuego, según UNE-EN 13501-1.</t>
  </si>
  <si>
    <t xml:space="preserve">mt12pck020b</t>
  </si>
  <si>
    <t xml:space="preserve">m</t>
  </si>
  <si>
    <t xml:space="preserve">Banda acústica de dilatación, autoadhesiva, de espuma de poliuretano de celdas cerradas "KNAUF", de 3,2 mm de espesor y 50 mm de anchura, resistencia térmica 0,10 m²K/W, conductividad térmica 0,032 W/(mK).</t>
  </si>
  <si>
    <t xml:space="preserve">mt12pfk020b</t>
  </si>
  <si>
    <t xml:space="preserve">m</t>
  </si>
  <si>
    <t xml:space="preserve">Canal 48/30 "KNAUF" de acero galvanizado, según UNE-EN 14195.</t>
  </si>
  <si>
    <t xml:space="preserve">mt12pfk010b</t>
  </si>
  <si>
    <t xml:space="preserve">m</t>
  </si>
  <si>
    <t xml:space="preserve">Montante 48/35 "KNAUF" de acero galvanizado, según UNE-EN 14195.</t>
  </si>
  <si>
    <t xml:space="preserve">mt16lki020baa</t>
  </si>
  <si>
    <t xml:space="preserve">m²</t>
  </si>
  <si>
    <t xml:space="preserve">Panel de lana de vidrio, no revestido, suministrado en rollos, Ultracoustic Plus R "KNAUF INSULATION", de 50 mm de espesor, según UNE-EN 13162, con certificado de calidad del aire interior Eurofins Gold, resistencia térmica 1,4 m²K/W, conductividad térmica 0,035 W/(mK), Euroclase A1 de reacción al fuego según UNE-EN 13501-1, con código de designación MW-EN 13162-T4-WS-WL(P)-AFr5, de aplicación como aislante térmico y acústico en tabiques y trasdosados de yeso laminado, cerramientos verticales y particiones de fábrica. Las resinas empleadas en la fabricación no contienen formaldehído ni fenoles (E-Technology).</t>
  </si>
  <si>
    <t xml:space="preserve">mt12ptk010cc</t>
  </si>
  <si>
    <t xml:space="preserve">Ud</t>
  </si>
  <si>
    <t xml:space="preserve">Tornillo autoperforante TN "KNAUF" 3,5x25.</t>
  </si>
  <si>
    <t xml:space="preserve">mt12ptk010cf</t>
  </si>
  <si>
    <t xml:space="preserve">Ud</t>
  </si>
  <si>
    <t xml:space="preserve">Tornillo autoperforante TN "KNAUF" 3,5x45.</t>
  </si>
  <si>
    <t xml:space="preserve">mt12pck010a</t>
  </si>
  <si>
    <t xml:space="preserve">m</t>
  </si>
  <si>
    <t xml:space="preserve">Cinta microperforada de papel "KNAUF" de 50 mm de anchura, según UNE-EN 13963.</t>
  </si>
  <si>
    <t xml:space="preserve">mt12pik010e</t>
  </si>
  <si>
    <t xml:space="preserve">kg</t>
  </si>
  <si>
    <t xml:space="preserve">Pasta de juntas Jointfiller 24H "KNAUF", Euroclase A2-s1, d0 de reacción al fuego, según UNE-EN 13501-1, rango de temperatura de trabajo de 5 a 30°C, para aplicación manual con cinta de juntas, según UNE-EN 13963.</t>
  </si>
  <si>
    <t xml:space="preserve">mt12pik015d</t>
  </si>
  <si>
    <t xml:space="preserve">kg</t>
  </si>
  <si>
    <t xml:space="preserve">Pasta de agarre Perlfix "KNAUF", de fraguado rápido (30 minutos), Euroclase A1 de reacción al fuego, según UNE-EN 13501-1, rango de temperatura de trabajo de 5 a 30°C, para aplicación manual, según UNE-EN 13963.</t>
  </si>
  <si>
    <t xml:space="preserve">mt12pak150x</t>
  </si>
  <si>
    <t xml:space="preserve">Ud</t>
  </si>
  <si>
    <t xml:space="preserve">Escuadra de sustentación "KNAUF", de acero galvanizado, de 107x65x80x2 mm.</t>
  </si>
  <si>
    <t xml:space="preserve">mt12pak150E</t>
  </si>
  <si>
    <t xml:space="preserve">Ud</t>
  </si>
  <si>
    <t xml:space="preserve">Escuadra de retención "KNAUF", de acero galvanizado, de 57x65x80x2 mm.</t>
  </si>
  <si>
    <t xml:space="preserve">mt12pak020a</t>
  </si>
  <si>
    <t xml:space="preserve">m</t>
  </si>
  <si>
    <t xml:space="preserve">Canal 50/40/0,7 mm GRC 0,7 "KNAUF" de acero Z4 (Z450) galvanizado especial, para sistema Aquapanel Outdoor. Según UNE-EN 14195.</t>
  </si>
  <si>
    <t xml:space="preserve">mt12pak030ga</t>
  </si>
  <si>
    <t xml:space="preserve">m</t>
  </si>
  <si>
    <t xml:space="preserve">Montante 50/50/0,7 mm GRC 0,7 "KNAUF" de acero Z4 (Z450) galvanizado especial, para sistema Aquapanel Outdoor. Según UNE-EN 14195.</t>
  </si>
  <si>
    <t xml:space="preserve">mt15mkv010</t>
  </si>
  <si>
    <t xml:space="preserve">m²</t>
  </si>
  <si>
    <t xml:space="preserve">Lámina altamente transpirable impermeable al agua de lluvia, de polietileno tejido no hilado, Tyvek StuccoWrap "KNAUF", de 0,22 mm de espesor y 82 g/m², de 0,03 m de espesor de aire equivalente frente a la difusión de vapor de agua, según UNE-EN 1931, estanqueidad al agua clase W1 según UNE-EN 1928, (Euroclase E de reacción al fuego, según UNE-EN 13501-1), para colocar en sistemas de cerramientos y revestimientos de fachadas Aquapanel, suministrada en rollos de 1,50x75 m, según UNE-EN 13859-2.</t>
  </si>
  <si>
    <t xml:space="preserve">mt12pak041d</t>
  </si>
  <si>
    <t xml:space="preserve">Ud</t>
  </si>
  <si>
    <t xml:space="preserve">Tornillo autotaladrante de acero inoxidable AISI 304, JT4-6 5,5x22 "KNAUF", con cabeza hexagonal; para fijación de los perfiles de montaje sobre las escuadras de sustentación.</t>
  </si>
  <si>
    <t xml:space="preserve">mt12pak041a</t>
  </si>
  <si>
    <t xml:space="preserve">Ud</t>
  </si>
  <si>
    <t xml:space="preserve">Tornillo autotaladrante de acero inoxidable AISI 304, JT4-4 4,8x19 "KNAUF", con cabeza hexagonal; para fijación de los perfiles de montaje sobre las escuadras de retención.</t>
  </si>
  <si>
    <t xml:space="preserve">mt12pak100g</t>
  </si>
  <si>
    <t xml:space="preserve">m²</t>
  </si>
  <si>
    <t xml:space="preserve">Malla de fibra de vidrio Aquapanel Outdoor "KNAUF", color blanco.</t>
  </si>
  <si>
    <t xml:space="preserve">mt12pak090g</t>
  </si>
  <si>
    <t xml:space="preserve">kg</t>
  </si>
  <si>
    <t xml:space="preserve">Mortero Aquapanel Outdoor "KNAUF", color blanco.</t>
  </si>
  <si>
    <t xml:space="preserve">mt12pak085d</t>
  </si>
  <si>
    <t xml:space="preserve">l</t>
  </si>
  <si>
    <t xml:space="preserve">Imprimación incolora al siloxano GRC "KNAUF".</t>
  </si>
  <si>
    <t xml:space="preserve">mt12pak120</t>
  </si>
  <si>
    <t xml:space="preserve">kg</t>
  </si>
  <si>
    <t xml:space="preserve">Imprimación a base de copolímeros acrílicos modificados Fondo Pétreo GRC "KNAUF", color a elegir, para mortero de acabado pétreo.</t>
  </si>
  <si>
    <t xml:space="preserve">mt12pak130</t>
  </si>
  <si>
    <t xml:space="preserve">kg</t>
  </si>
  <si>
    <t xml:space="preserve">Mortero GRC "KNAUF", a base de copolímeros acrílicos modificados con siloxano, acabado pétreo, color a elegir.</t>
  </si>
  <si>
    <t xml:space="preserve">mt28fvk030</t>
  </si>
  <si>
    <t xml:space="preserve">m</t>
  </si>
  <si>
    <t xml:space="preserve">Perfil de PVC con malla de fibra de vidrio antiálcalis, "KNAUF", para remate de dinteles, suministrado en barras de 2,5 m de longitud.</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</si>
  <si>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</si>
  <si>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</si>
  <si>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</si>
  <si>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</si>
  <si>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</si>
  <si>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</si>
  <si>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</si>
  <si>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</si>
  <si>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</si>
  <si>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</si>
  <si>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</si>
  <si>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mo053</t>
  </si>
  <si>
    <t xml:space="preserve">h</t>
  </si>
  <si>
    <t xml:space="preserve">Oficial 1ª montador de prefabricados interiores.</t>
  </si>
  <si>
    <t xml:space="preserve">mo100</t>
  </si>
  <si>
    <t xml:space="preserve">h</t>
  </si>
  <si>
    <t xml:space="preserve">Ayudante montador de prefabricados interiores.</t>
  </si>
  <si>
    <t xml:space="preserve">mo052</t>
  </si>
  <si>
    <t xml:space="preserve">h</t>
  </si>
  <si>
    <t xml:space="preserve">Oficial 1ª montador de sistemas de fachadas prefabricadas.</t>
  </si>
  <si>
    <t xml:space="preserve">mo099</t>
  </si>
  <si>
    <t xml:space="preserve">h</t>
  </si>
  <si>
    <t xml:space="preserve">Ayudante montador de sistemas de fachadas prefabricadas.</t>
  </si>
  <si>
    <t xml:space="preserve">Subtotal mano de obra:</t>
  </si>
  <si>
    <t xml:space="preserve">Costes directos complementarios</t>
  </si>
  <si>
    <t xml:space="preserve">%</t>
  </si>
  <si>
    <t xml:space="preserve">Costes directos complementarios</t>
  </si>
  <si>
    <t xml:space="preserve">Coste de mantenimiento decenal: 26,38€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</si>
  <si>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</si>
  <si>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</si>
  <si>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</si>
  <si>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</si>
  <si>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</si>
  <si>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</si>
  <si>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</si>
  <si>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</si>
  <si>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t xml:space="preserve">EN  14195:2005</t>
  </si>
  <si>
    <t xml:space="preserve">3/4</t>
  </si>
  <si>
    <t xml:space="preserve">Perfilería metálica para particiones, muros y techos en placas de yeso laminado. Definiciones requisitos y métodos de ensayo</t>
  </si>
  <si>
    <t xml:space="preserve">EN  14195:2005/AC:2006</t>
  </si>
  <si>
    <t xml:space="preserve">EN  520:2004+A1:2009</t>
  </si>
  <si>
    <t xml:space="preserve">3/4</t>
  </si>
  <si>
    <t xml:space="preserve">Placas de yeso laminado. Definiciones, especificaciones y métodos de ensayo.</t>
  </si>
  <si>
    <t xml:space="preserve">EN  13963:2005</t>
  </si>
  <si>
    <t xml:space="preserve">3/4</t>
  </si>
  <si>
    <t xml:space="preserve">Material de juntas para placas de yeso laminado. Definiciones, especificaciones y métodos de ensayo.</t>
  </si>
  <si>
    <t xml:space="preserve">EN  13963:2005/AC:2006</t>
  </si>
  <si>
    <t xml:space="preserve">EN  13859-2:2010</t>
  </si>
  <si>
    <t xml:space="preserve">1/3/4</t>
  </si>
  <si>
    <t xml:space="preserve">Láminas flexibles para impermeabilización. Definiciones y características de las láminas auxiliares. Parte 2: Láminas auxiliares para muros.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</si>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</sst>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6.97" customWidth="1"/>
    <col min="5" max="5" width="71.23"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25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66.00" thickBot="1" customHeight="1">
      <c r="A10" s="1" t="s">
        <v>12</v>
      </c>
      <c r="B10" s="1"/>
      <c r="C10" s="10" t="s">
        <v>13</v>
      </c>
      <c r="D10" s="10"/>
      <c r="E10" s="1" t="s">
        <v>14</v>
      </c>
      <c r="F10" s="1"/>
      <c r="G10" s="11">
        <v>1.1</v>
      </c>
      <c r="H10" s="11"/>
      <c r="I10" s="12">
        <v>6.51</v>
      </c>
      <c r="J10" s="12">
        <f ca="1">ROUND(INDIRECT(ADDRESS(ROW()+(0), COLUMN()+(-3), 1))*INDIRECT(ADDRESS(ROW()+(0), COLUMN()+(-1), 1)), 2)</f>
        <v>7.16</v>
      </c>
    </row>
    <row r="11" spans="1:10" ht="87.00" thickBot="1" customHeight="1">
      <c r="A11" s="1" t="s">
        <v>15</v>
      </c>
      <c r="B11" s="1"/>
      <c r="C11" s="10" t="s">
        <v>16</v>
      </c>
      <c r="D11" s="10"/>
      <c r="E11" s="1" t="s">
        <v>17</v>
      </c>
      <c r="F11" s="1"/>
      <c r="G11" s="11">
        <v>1</v>
      </c>
      <c r="H11" s="11"/>
      <c r="I11" s="12">
        <v>20.71</v>
      </c>
      <c r="J11" s="12">
        <f ca="1">ROUND(INDIRECT(ADDRESS(ROW()+(0), COLUMN()+(-3), 1))*INDIRECT(ADDRESS(ROW()+(0), COLUMN()+(-1), 1)), 2)</f>
        <v>20.71</v>
      </c>
    </row>
    <row r="12" spans="1:10" ht="24.00" thickBot="1" customHeight="1">
      <c r="A12" s="1" t="s">
        <v>18</v>
      </c>
      <c r="B12" s="1"/>
      <c r="C12" s="10" t="s">
        <v>19</v>
      </c>
      <c r="D12" s="10"/>
      <c r="E12" s="1" t="s">
        <v>20</v>
      </c>
      <c r="F12" s="1"/>
      <c r="G12" s="11">
        <v>4</v>
      </c>
      <c r="H12" s="11"/>
      <c r="I12" s="12">
        <v>0.2</v>
      </c>
      <c r="J12" s="12">
        <f ca="1">ROUND(INDIRECT(ADDRESS(ROW()+(0), COLUMN()+(-3), 1))*INDIRECT(ADDRESS(ROW()+(0), COLUMN()+(-1), 1)), 2)</f>
        <v>0.8</v>
      </c>
    </row>
    <row r="13" spans="1:10" ht="13.50" thickBot="1" customHeight="1">
      <c r="A13" s="1" t="s">
        <v>21</v>
      </c>
      <c r="B13" s="1"/>
      <c r="C13" s="10" t="s">
        <v>22</v>
      </c>
      <c r="D13" s="10"/>
      <c r="E13" s="1" t="s">
        <v>23</v>
      </c>
      <c r="F13" s="1"/>
      <c r="G13" s="11">
        <v>1.2</v>
      </c>
      <c r="H13" s="11"/>
      <c r="I13" s="12">
        <v>1.98</v>
      </c>
      <c r="J13" s="12">
        <f ca="1">ROUND(INDIRECT(ADDRESS(ROW()+(0), COLUMN()+(-3), 1))*INDIRECT(ADDRESS(ROW()+(0), COLUMN()+(-1), 1)), 2)</f>
        <v>2.38</v>
      </c>
    </row>
    <row r="14" spans="1:10" ht="13.50" thickBot="1" customHeight="1">
      <c r="A14" s="1" t="s">
        <v>24</v>
      </c>
      <c r="B14" s="1"/>
      <c r="C14" s="10" t="s">
        <v>25</v>
      </c>
      <c r="D14" s="10"/>
      <c r="E14" s="1" t="s">
        <v>26</v>
      </c>
      <c r="F14" s="1"/>
      <c r="G14" s="11">
        <v>4.2</v>
      </c>
      <c r="H14" s="11"/>
      <c r="I14" s="12">
        <v>0.37</v>
      </c>
      <c r="J14" s="12">
        <f ca="1">ROUND(INDIRECT(ADDRESS(ROW()+(0), COLUMN()+(-3), 1))*INDIRECT(ADDRESS(ROW()+(0), COLUMN()+(-1), 1)), 2)</f>
        <v>1.55</v>
      </c>
    </row>
    <row r="15" spans="1:10" ht="13.50" thickBot="1" customHeight="1">
      <c r="A15" s="1" t="s">
        <v>27</v>
      </c>
      <c r="B15" s="1"/>
      <c r="C15" s="10" t="s">
        <v>28</v>
      </c>
      <c r="D15" s="10"/>
      <c r="E15" s="1" t="s">
        <v>29</v>
      </c>
      <c r="F15" s="1"/>
      <c r="G15" s="11">
        <v>40</v>
      </c>
      <c r="H15" s="11"/>
      <c r="I15" s="12">
        <v>0.01</v>
      </c>
      <c r="J15" s="12">
        <f ca="1">ROUND(INDIRECT(ADDRESS(ROW()+(0), COLUMN()+(-3), 1))*INDIRECT(ADDRESS(ROW()+(0), COLUMN()+(-1), 1)), 2)</f>
        <v>0.4</v>
      </c>
    </row>
    <row r="16" spans="1:10" ht="24.00" thickBot="1" customHeight="1">
      <c r="A16" s="1" t="s">
        <v>30</v>
      </c>
      <c r="B16" s="1"/>
      <c r="C16" s="10" t="s">
        <v>31</v>
      </c>
      <c r="D16" s="10"/>
      <c r="E16" s="1" t="s">
        <v>32</v>
      </c>
      <c r="F16" s="1"/>
      <c r="G16" s="11">
        <v>2.1</v>
      </c>
      <c r="H16" s="11"/>
      <c r="I16" s="12">
        <v>19.97</v>
      </c>
      <c r="J16" s="12">
        <f ca="1">ROUND(INDIRECT(ADDRESS(ROW()+(0), COLUMN()+(-3), 1))*INDIRECT(ADDRESS(ROW()+(0), COLUMN()+(-1), 1)), 2)</f>
        <v>41.94</v>
      </c>
    </row>
    <row r="17" spans="1:10" ht="34.50" thickBot="1" customHeight="1">
      <c r="A17" s="1" t="s">
        <v>33</v>
      </c>
      <c r="B17" s="1"/>
      <c r="C17" s="10" t="s">
        <v>34</v>
      </c>
      <c r="D17" s="10"/>
      <c r="E17" s="1" t="s">
        <v>35</v>
      </c>
      <c r="F17" s="1"/>
      <c r="G17" s="11">
        <v>2.2</v>
      </c>
      <c r="H17" s="11"/>
      <c r="I17" s="12">
        <v>0.46</v>
      </c>
      <c r="J17" s="12">
        <f ca="1">ROUND(INDIRECT(ADDRESS(ROW()+(0), COLUMN()+(-3), 1))*INDIRECT(ADDRESS(ROW()+(0), COLUMN()+(-1), 1)), 2)</f>
        <v>1.01</v>
      </c>
    </row>
    <row r="18" spans="1:10" ht="13.50" thickBot="1" customHeight="1">
      <c r="A18" s="1" t="s">
        <v>36</v>
      </c>
      <c r="B18" s="1"/>
      <c r="C18" s="10" t="s">
        <v>37</v>
      </c>
      <c r="D18" s="10"/>
      <c r="E18" s="1" t="s">
        <v>38</v>
      </c>
      <c r="F18" s="1"/>
      <c r="G18" s="11">
        <v>5.51</v>
      </c>
      <c r="H18" s="11"/>
      <c r="I18" s="12">
        <v>0.06</v>
      </c>
      <c r="J18" s="12">
        <f ca="1">ROUND(INDIRECT(ADDRESS(ROW()+(0), COLUMN()+(-3), 1))*INDIRECT(ADDRESS(ROW()+(0), COLUMN()+(-1), 1)), 2)</f>
        <v>0.33</v>
      </c>
    </row>
    <row r="19" spans="1:10" ht="24.00" thickBot="1" customHeight="1">
      <c r="A19" s="1" t="s">
        <v>39</v>
      </c>
      <c r="B19" s="1"/>
      <c r="C19" s="10" t="s">
        <v>40</v>
      </c>
      <c r="D19" s="10"/>
      <c r="E19" s="1" t="s">
        <v>41</v>
      </c>
      <c r="F19" s="1"/>
      <c r="G19" s="11">
        <v>0.7</v>
      </c>
      <c r="H19" s="11"/>
      <c r="I19" s="12">
        <v>3.87</v>
      </c>
      <c r="J19" s="12">
        <f ca="1">ROUND(INDIRECT(ADDRESS(ROW()+(0), COLUMN()+(-3), 1))*INDIRECT(ADDRESS(ROW()+(0), COLUMN()+(-1), 1)), 2)</f>
        <v>2.71</v>
      </c>
    </row>
    <row r="20" spans="1:10" ht="24.00" thickBot="1" customHeight="1">
      <c r="A20" s="1" t="s">
        <v>42</v>
      </c>
      <c r="B20" s="1"/>
      <c r="C20" s="10" t="s">
        <v>43</v>
      </c>
      <c r="D20" s="10"/>
      <c r="E20" s="1" t="s">
        <v>44</v>
      </c>
      <c r="F20" s="1"/>
      <c r="G20" s="11">
        <v>2</v>
      </c>
      <c r="H20" s="11"/>
      <c r="I20" s="12">
        <v>6.24</v>
      </c>
      <c r="J20" s="12">
        <f ca="1">ROUND(INDIRECT(ADDRESS(ROW()+(0), COLUMN()+(-3), 1))*INDIRECT(ADDRESS(ROW()+(0), COLUMN()+(-1), 1)), 2)</f>
        <v>12.48</v>
      </c>
    </row>
    <row r="21" spans="1:10" ht="87.00" thickBot="1" customHeight="1">
      <c r="A21" s="1" t="s">
        <v>45</v>
      </c>
      <c r="B21" s="1"/>
      <c r="C21" s="10" t="s">
        <v>46</v>
      </c>
      <c r="D21" s="10"/>
      <c r="E21" s="1" t="s">
        <v>47</v>
      </c>
      <c r="F21" s="1"/>
      <c r="G21" s="11">
        <v>1</v>
      </c>
      <c r="H21" s="11"/>
      <c r="I21" s="12">
        <v>6.57</v>
      </c>
      <c r="J21" s="12">
        <f ca="1">ROUND(INDIRECT(ADDRESS(ROW()+(0), COLUMN()+(-3), 1))*INDIRECT(ADDRESS(ROW()+(0), COLUMN()+(-1), 1)), 2)</f>
        <v>6.57</v>
      </c>
    </row>
    <row r="22" spans="1:10" ht="34.50" thickBot="1" customHeight="1">
      <c r="A22" s="1" t="s">
        <v>48</v>
      </c>
      <c r="B22" s="1"/>
      <c r="C22" s="10" t="s">
        <v>49</v>
      </c>
      <c r="D22" s="10"/>
      <c r="E22" s="1" t="s">
        <v>50</v>
      </c>
      <c r="F22" s="1"/>
      <c r="G22" s="11">
        <v>3.15</v>
      </c>
      <c r="H22" s="11"/>
      <c r="I22" s="12">
        <v>4.13</v>
      </c>
      <c r="J22" s="12">
        <f ca="1">ROUND(INDIRECT(ADDRESS(ROW()+(0), COLUMN()+(-3), 1))*INDIRECT(ADDRESS(ROW()+(0), COLUMN()+(-1), 1)), 2)</f>
        <v>13.01</v>
      </c>
    </row>
    <row r="23" spans="1:10" ht="66.00" thickBot="1" customHeight="1">
      <c r="A23" s="1" t="s">
        <v>51</v>
      </c>
      <c r="B23" s="1"/>
      <c r="C23" s="10" t="s">
        <v>52</v>
      </c>
      <c r="D23" s="10"/>
      <c r="E23" s="1" t="s">
        <v>53</v>
      </c>
      <c r="F23" s="1"/>
      <c r="G23" s="11">
        <v>1</v>
      </c>
      <c r="H23" s="11"/>
      <c r="I23" s="12">
        <v>3.06</v>
      </c>
      <c r="J23" s="12">
        <f ca="1">ROUND(INDIRECT(ADDRESS(ROW()+(0), COLUMN()+(-3), 1))*INDIRECT(ADDRESS(ROW()+(0), COLUMN()+(-1), 1)), 2)</f>
        <v>3.06</v>
      </c>
    </row>
    <row r="24" spans="1:10" ht="45.00" thickBot="1" customHeight="1">
      <c r="A24" s="1" t="s">
        <v>54</v>
      </c>
      <c r="B24" s="1"/>
      <c r="C24" s="10" t="s">
        <v>55</v>
      </c>
      <c r="D24" s="10"/>
      <c r="E24" s="1" t="s">
        <v>56</v>
      </c>
      <c r="F24" s="1"/>
      <c r="G24" s="11">
        <v>1</v>
      </c>
      <c r="H24" s="11"/>
      <c r="I24" s="12">
        <v>0.69</v>
      </c>
      <c r="J24" s="12">
        <f ca="1">ROUND(INDIRECT(ADDRESS(ROW()+(0), COLUMN()+(-3), 1))*INDIRECT(ADDRESS(ROW()+(0), COLUMN()+(-1), 1)), 2)</f>
        <v>0.69</v>
      </c>
    </row>
    <row r="25" spans="1:10" ht="34.50" thickBot="1" customHeight="1">
      <c r="A25" s="1" t="s">
        <v>57</v>
      </c>
      <c r="B25" s="1"/>
      <c r="C25" s="10" t="s">
        <v>58</v>
      </c>
      <c r="D25" s="10"/>
      <c r="E25" s="1" t="s">
        <v>59</v>
      </c>
      <c r="F25" s="1"/>
      <c r="G25" s="11">
        <v>0.7</v>
      </c>
      <c r="H25" s="11"/>
      <c r="I25" s="12">
        <v>2.62</v>
      </c>
      <c r="J25" s="12">
        <f ca="1">ROUND(INDIRECT(ADDRESS(ROW()+(0), COLUMN()+(-3), 1))*INDIRECT(ADDRESS(ROW()+(0), COLUMN()+(-1), 1)), 2)</f>
        <v>1.83</v>
      </c>
    </row>
    <row r="26" spans="1:10" ht="34.50" thickBot="1" customHeight="1">
      <c r="A26" s="1" t="s">
        <v>60</v>
      </c>
      <c r="B26" s="1"/>
      <c r="C26" s="10" t="s">
        <v>61</v>
      </c>
      <c r="D26" s="10"/>
      <c r="E26" s="1" t="s">
        <v>62</v>
      </c>
      <c r="F26" s="1"/>
      <c r="G26" s="11">
        <v>2</v>
      </c>
      <c r="H26" s="11"/>
      <c r="I26" s="12">
        <v>1.46</v>
      </c>
      <c r="J26" s="12">
        <f ca="1">ROUND(INDIRECT(ADDRESS(ROW()+(0), COLUMN()+(-3), 1))*INDIRECT(ADDRESS(ROW()+(0), COLUMN()+(-1), 1)), 2)</f>
        <v>2.92</v>
      </c>
    </row>
    <row r="27" spans="1:10" ht="34.50" thickBot="1" customHeight="1">
      <c r="A27" s="1" t="s">
        <v>63</v>
      </c>
      <c r="B27" s="1"/>
      <c r="C27" s="10" t="s">
        <v>64</v>
      </c>
      <c r="D27" s="10"/>
      <c r="E27" s="1" t="s">
        <v>65</v>
      </c>
      <c r="F27" s="1"/>
      <c r="G27" s="11">
        <v>1.2</v>
      </c>
      <c r="H27" s="11"/>
      <c r="I27" s="12">
        <v>0.25</v>
      </c>
      <c r="J27" s="12">
        <f ca="1">ROUND(INDIRECT(ADDRESS(ROW()+(0), COLUMN()+(-3), 1))*INDIRECT(ADDRESS(ROW()+(0), COLUMN()+(-1), 1)), 2)</f>
        <v>0.3</v>
      </c>
    </row>
    <row r="28" spans="1:10" ht="13.50" thickBot="1" customHeight="1">
      <c r="A28" s="1" t="s">
        <v>66</v>
      </c>
      <c r="B28" s="1"/>
      <c r="C28" s="10" t="s">
        <v>67</v>
      </c>
      <c r="D28" s="10"/>
      <c r="E28" s="1" t="s">
        <v>68</v>
      </c>
      <c r="F28" s="1"/>
      <c r="G28" s="11">
        <v>0.7</v>
      </c>
      <c r="H28" s="11"/>
      <c r="I28" s="12">
        <v>1.35</v>
      </c>
      <c r="J28" s="12">
        <f ca="1">ROUND(INDIRECT(ADDRESS(ROW()+(0), COLUMN()+(-3), 1))*INDIRECT(ADDRESS(ROW()+(0), COLUMN()+(-1), 1)), 2)</f>
        <v>0.95</v>
      </c>
    </row>
    <row r="29" spans="1:10" ht="13.50" thickBot="1" customHeight="1">
      <c r="A29" s="1" t="s">
        <v>69</v>
      </c>
      <c r="B29" s="1"/>
      <c r="C29" s="10" t="s">
        <v>70</v>
      </c>
      <c r="D29" s="10"/>
      <c r="E29" s="1" t="s">
        <v>71</v>
      </c>
      <c r="F29" s="1"/>
      <c r="G29" s="11">
        <v>2</v>
      </c>
      <c r="H29" s="11"/>
      <c r="I29" s="12">
        <v>1.63</v>
      </c>
      <c r="J29" s="12">
        <f ca="1">ROUND(INDIRECT(ADDRESS(ROW()+(0), COLUMN()+(-3), 1))*INDIRECT(ADDRESS(ROW()+(0), COLUMN()+(-1), 1)), 2)</f>
        <v>3.26</v>
      </c>
    </row>
    <row r="30" spans="1:10" ht="87.00" thickBot="1" customHeight="1">
      <c r="A30" s="1" t="s">
        <v>72</v>
      </c>
      <c r="B30" s="1"/>
      <c r="C30" s="10" t="s">
        <v>73</v>
      </c>
      <c r="D30" s="10"/>
      <c r="E30" s="1" t="s">
        <v>74</v>
      </c>
      <c r="F30" s="1"/>
      <c r="G30" s="11">
        <v>1</v>
      </c>
      <c r="H30" s="11"/>
      <c r="I30" s="12">
        <v>3.18</v>
      </c>
      <c r="J30" s="12">
        <f ca="1">ROUND(INDIRECT(ADDRESS(ROW()+(0), COLUMN()+(-3), 1))*INDIRECT(ADDRESS(ROW()+(0), COLUMN()+(-1), 1)), 2)</f>
        <v>3.18</v>
      </c>
    </row>
    <row r="31" spans="1:10" ht="13.50" thickBot="1" customHeight="1">
      <c r="A31" s="1" t="s">
        <v>75</v>
      </c>
      <c r="B31" s="1"/>
      <c r="C31" s="10" t="s">
        <v>76</v>
      </c>
      <c r="D31" s="10"/>
      <c r="E31" s="1" t="s">
        <v>77</v>
      </c>
      <c r="F31" s="1"/>
      <c r="G31" s="11">
        <v>7</v>
      </c>
      <c r="H31" s="11"/>
      <c r="I31" s="12">
        <v>0.01</v>
      </c>
      <c r="J31" s="12">
        <f ca="1">ROUND(INDIRECT(ADDRESS(ROW()+(0), COLUMN()+(-3), 1))*INDIRECT(ADDRESS(ROW()+(0), COLUMN()+(-1), 1)), 2)</f>
        <v>0.07</v>
      </c>
    </row>
    <row r="32" spans="1:10" ht="13.50" thickBot="1" customHeight="1">
      <c r="A32" s="1" t="s">
        <v>78</v>
      </c>
      <c r="B32" s="1"/>
      <c r="C32" s="10" t="s">
        <v>79</v>
      </c>
      <c r="D32" s="10"/>
      <c r="E32" s="1" t="s">
        <v>80</v>
      </c>
      <c r="F32" s="1"/>
      <c r="G32" s="11">
        <v>15</v>
      </c>
      <c r="H32" s="11"/>
      <c r="I32" s="12">
        <v>0.01</v>
      </c>
      <c r="J32" s="12">
        <f ca="1">ROUND(INDIRECT(ADDRESS(ROW()+(0), COLUMN()+(-3), 1))*INDIRECT(ADDRESS(ROW()+(0), COLUMN()+(-1), 1)), 2)</f>
        <v>0.15</v>
      </c>
    </row>
    <row r="33" spans="1:10" ht="13.50" thickBot="1" customHeight="1">
      <c r="A33" s="1" t="s">
        <v>81</v>
      </c>
      <c r="B33" s="1"/>
      <c r="C33" s="10" t="s">
        <v>82</v>
      </c>
      <c r="D33" s="10"/>
      <c r="E33" s="1" t="s">
        <v>83</v>
      </c>
      <c r="F33" s="1"/>
      <c r="G33" s="11">
        <v>1.6</v>
      </c>
      <c r="H33" s="11"/>
      <c r="I33" s="12">
        <v>0.04</v>
      </c>
      <c r="J33" s="12">
        <f ca="1">ROUND(INDIRECT(ADDRESS(ROW()+(0), COLUMN()+(-3), 1))*INDIRECT(ADDRESS(ROW()+(0), COLUMN()+(-1), 1)), 2)</f>
        <v>0.06</v>
      </c>
    </row>
    <row r="34" spans="1:10" ht="34.50" thickBot="1" customHeight="1">
      <c r="A34" s="1" t="s">
        <v>84</v>
      </c>
      <c r="B34" s="1"/>
      <c r="C34" s="10" t="s">
        <v>85</v>
      </c>
      <c r="D34" s="10"/>
      <c r="E34" s="1" t="s">
        <v>86</v>
      </c>
      <c r="F34" s="1"/>
      <c r="G34" s="11">
        <v>0.5</v>
      </c>
      <c r="H34" s="11"/>
      <c r="I34" s="12">
        <v>0.93</v>
      </c>
      <c r="J34" s="12">
        <f ca="1">ROUND(INDIRECT(ADDRESS(ROW()+(0), COLUMN()+(-3), 1))*INDIRECT(ADDRESS(ROW()+(0), COLUMN()+(-1), 1)), 2)</f>
        <v>0.47</v>
      </c>
    </row>
    <row r="35" spans="1:10" ht="34.50" thickBot="1" customHeight="1">
      <c r="A35" s="1" t="s">
        <v>87</v>
      </c>
      <c r="B35" s="1"/>
      <c r="C35" s="10" t="s">
        <v>88</v>
      </c>
      <c r="D35" s="10"/>
      <c r="E35" s="1" t="s">
        <v>89</v>
      </c>
      <c r="F35" s="1"/>
      <c r="G35" s="11">
        <v>0.1</v>
      </c>
      <c r="H35" s="11"/>
      <c r="I35" s="12">
        <v>0.45</v>
      </c>
      <c r="J35" s="12">
        <f ca="1">ROUND(INDIRECT(ADDRESS(ROW()+(0), COLUMN()+(-3), 1))*INDIRECT(ADDRESS(ROW()+(0), COLUMN()+(-1), 1)), 2)</f>
        <v>0.05</v>
      </c>
    </row>
    <row r="36" spans="1:10" ht="13.50" thickBot="1" customHeight="1">
      <c r="A36" s="1" t="s">
        <v>90</v>
      </c>
      <c r="B36" s="1"/>
      <c r="C36" s="10" t="s">
        <v>91</v>
      </c>
      <c r="D36" s="10"/>
      <c r="E36" s="1" t="s">
        <v>92</v>
      </c>
      <c r="F36" s="1"/>
      <c r="G36" s="11">
        <v>0.46</v>
      </c>
      <c r="H36" s="11"/>
      <c r="I36" s="12">
        <v>1.57</v>
      </c>
      <c r="J36" s="12">
        <f ca="1">ROUND(INDIRECT(ADDRESS(ROW()+(0), COLUMN()+(-3), 1))*INDIRECT(ADDRESS(ROW()+(0), COLUMN()+(-1), 1)), 2)</f>
        <v>0.72</v>
      </c>
    </row>
    <row r="37" spans="1:10" ht="13.50" thickBot="1" customHeight="1">
      <c r="A37" s="1" t="s">
        <v>93</v>
      </c>
      <c r="B37" s="1"/>
      <c r="C37" s="10" t="s">
        <v>94</v>
      </c>
      <c r="D37" s="10"/>
      <c r="E37" s="1" t="s">
        <v>95</v>
      </c>
      <c r="F37" s="1"/>
      <c r="G37" s="11">
        <v>1.39</v>
      </c>
      <c r="H37" s="11"/>
      <c r="I37" s="12">
        <v>0.98</v>
      </c>
      <c r="J37" s="12">
        <f ca="1">ROUND(INDIRECT(ADDRESS(ROW()+(0), COLUMN()+(-3), 1))*INDIRECT(ADDRESS(ROW()+(0), COLUMN()+(-1), 1)), 2)</f>
        <v>1.36</v>
      </c>
    </row>
    <row r="38" spans="1:10" ht="24.00" thickBot="1" customHeight="1">
      <c r="A38" s="1" t="s">
        <v>96</v>
      </c>
      <c r="B38" s="1"/>
      <c r="C38" s="10" t="s">
        <v>97</v>
      </c>
      <c r="D38" s="10"/>
      <c r="E38" s="1" t="s">
        <v>98</v>
      </c>
      <c r="F38" s="1"/>
      <c r="G38" s="11">
        <v>0.35</v>
      </c>
      <c r="H38" s="11"/>
      <c r="I38" s="12">
        <v>2.79</v>
      </c>
      <c r="J38" s="12">
        <f ca="1">ROUND(INDIRECT(ADDRESS(ROW()+(0), COLUMN()+(-3), 1))*INDIRECT(ADDRESS(ROW()+(0), COLUMN()+(-1), 1)), 2)</f>
        <v>0.98</v>
      </c>
    </row>
    <row r="39" spans="1:10" ht="24.00" thickBot="1" customHeight="1">
      <c r="A39" s="1" t="s">
        <v>99</v>
      </c>
      <c r="B39" s="1"/>
      <c r="C39" s="10" t="s">
        <v>100</v>
      </c>
      <c r="D39" s="10"/>
      <c r="E39" s="1" t="s">
        <v>101</v>
      </c>
      <c r="F39" s="1"/>
      <c r="G39" s="11">
        <v>2</v>
      </c>
      <c r="H39" s="11"/>
      <c r="I39" s="12">
        <v>3.32</v>
      </c>
      <c r="J39" s="12">
        <f ca="1">ROUND(INDIRECT(ADDRESS(ROW()+(0), COLUMN()+(-3), 1))*INDIRECT(ADDRESS(ROW()+(0), COLUMN()+(-1), 1)), 2)</f>
        <v>6.64</v>
      </c>
    </row>
    <row r="40" spans="1:10" ht="66.00" thickBot="1" customHeight="1">
      <c r="A40" s="1" t="s">
        <v>102</v>
      </c>
      <c r="B40" s="1"/>
      <c r="C40" s="10" t="s">
        <v>103</v>
      </c>
      <c r="D40" s="10"/>
      <c r="E40" s="1" t="s">
        <v>104</v>
      </c>
      <c r="F40" s="1"/>
      <c r="G40" s="11">
        <v>1.1</v>
      </c>
      <c r="H40" s="11"/>
      <c r="I40" s="12">
        <v>4.37</v>
      </c>
      <c r="J40" s="12">
        <f ca="1">ROUND(INDIRECT(ADDRESS(ROW()+(0), COLUMN()+(-3), 1))*INDIRECT(ADDRESS(ROW()+(0), COLUMN()+(-1), 1)), 2)</f>
        <v>4.81</v>
      </c>
    </row>
    <row r="41" spans="1:10" ht="24.00" thickBot="1" customHeight="1">
      <c r="A41" s="1" t="s">
        <v>105</v>
      </c>
      <c r="B41" s="1"/>
      <c r="C41" s="10" t="s">
        <v>106</v>
      </c>
      <c r="D41" s="10"/>
      <c r="E41" s="1" t="s">
        <v>107</v>
      </c>
      <c r="F41" s="1"/>
      <c r="G41" s="11">
        <v>2.78</v>
      </c>
      <c r="H41" s="11"/>
      <c r="I41" s="12">
        <v>0.5</v>
      </c>
      <c r="J41" s="12">
        <f ca="1">ROUND(INDIRECT(ADDRESS(ROW()+(0), COLUMN()+(-3), 1))*INDIRECT(ADDRESS(ROW()+(0), COLUMN()+(-1), 1)), 2)</f>
        <v>1.39</v>
      </c>
    </row>
    <row r="42" spans="1:10" ht="24.00" thickBot="1" customHeight="1">
      <c r="A42" s="1" t="s">
        <v>108</v>
      </c>
      <c r="B42" s="1"/>
      <c r="C42" s="10" t="s">
        <v>109</v>
      </c>
      <c r="D42" s="10"/>
      <c r="E42" s="1" t="s">
        <v>110</v>
      </c>
      <c r="F42" s="1"/>
      <c r="G42" s="11">
        <v>0.92</v>
      </c>
      <c r="H42" s="11"/>
      <c r="I42" s="12">
        <v>0.36</v>
      </c>
      <c r="J42" s="12">
        <f ca="1">ROUND(INDIRECT(ADDRESS(ROW()+(0), COLUMN()+(-3), 1))*INDIRECT(ADDRESS(ROW()+(0), COLUMN()+(-1), 1)), 2)</f>
        <v>0.33</v>
      </c>
    </row>
    <row r="43" spans="1:10" ht="13.50" thickBot="1" customHeight="1">
      <c r="A43" s="1" t="s">
        <v>111</v>
      </c>
      <c r="B43" s="1"/>
      <c r="C43" s="10" t="s">
        <v>112</v>
      </c>
      <c r="D43" s="10"/>
      <c r="E43" s="1" t="s">
        <v>113</v>
      </c>
      <c r="F43" s="1"/>
      <c r="G43" s="11">
        <v>1.1</v>
      </c>
      <c r="H43" s="11"/>
      <c r="I43" s="12">
        <v>1.61</v>
      </c>
      <c r="J43" s="12">
        <f ca="1">ROUND(INDIRECT(ADDRESS(ROW()+(0), COLUMN()+(-3), 1))*INDIRECT(ADDRESS(ROW()+(0), COLUMN()+(-1), 1)), 2)</f>
        <v>1.77</v>
      </c>
    </row>
    <row r="44" spans="1:10" ht="13.50" thickBot="1" customHeight="1">
      <c r="A44" s="1" t="s">
        <v>114</v>
      </c>
      <c r="B44" s="1"/>
      <c r="C44" s="10" t="s">
        <v>115</v>
      </c>
      <c r="D44" s="10"/>
      <c r="E44" s="1" t="s">
        <v>116</v>
      </c>
      <c r="F44" s="1"/>
      <c r="G44" s="11">
        <v>6.3</v>
      </c>
      <c r="H44" s="11"/>
      <c r="I44" s="12">
        <v>1.31</v>
      </c>
      <c r="J44" s="12">
        <f ca="1">ROUND(INDIRECT(ADDRESS(ROW()+(0), COLUMN()+(-3), 1))*INDIRECT(ADDRESS(ROW()+(0), COLUMN()+(-1), 1)), 2)</f>
        <v>8.25</v>
      </c>
    </row>
    <row r="45" spans="1:10" ht="13.50" thickBot="1" customHeight="1">
      <c r="A45" s="1" t="s">
        <v>117</v>
      </c>
      <c r="B45" s="1"/>
      <c r="C45" s="10" t="s">
        <v>118</v>
      </c>
      <c r="D45" s="10"/>
      <c r="E45" s="1" t="s">
        <v>119</v>
      </c>
      <c r="F45" s="1"/>
      <c r="G45" s="11">
        <v>0.2</v>
      </c>
      <c r="H45" s="11"/>
      <c r="I45" s="12">
        <v>3.37</v>
      </c>
      <c r="J45" s="12">
        <f ca="1">ROUND(INDIRECT(ADDRESS(ROW()+(0), COLUMN()+(-3), 1))*INDIRECT(ADDRESS(ROW()+(0), COLUMN()+(-1), 1)), 2)</f>
        <v>0.67</v>
      </c>
    </row>
    <row r="46" spans="1:10" ht="24.00" thickBot="1" customHeight="1">
      <c r="A46" s="1" t="s">
        <v>120</v>
      </c>
      <c r="B46" s="1"/>
      <c r="C46" s="10" t="s">
        <v>121</v>
      </c>
      <c r="D46" s="10"/>
      <c r="E46" s="1" t="s">
        <v>122</v>
      </c>
      <c r="F46" s="1"/>
      <c r="G46" s="11">
        <v>0.14</v>
      </c>
      <c r="H46" s="11"/>
      <c r="I46" s="12">
        <v>3.19</v>
      </c>
      <c r="J46" s="12">
        <f ca="1">ROUND(INDIRECT(ADDRESS(ROW()+(0), COLUMN()+(-3), 1))*INDIRECT(ADDRESS(ROW()+(0), COLUMN()+(-1), 1)), 2)</f>
        <v>0.45</v>
      </c>
    </row>
    <row r="47" spans="1:10" ht="24.00" thickBot="1" customHeight="1">
      <c r="A47" s="1" t="s">
        <v>123</v>
      </c>
      <c r="B47" s="1"/>
      <c r="C47" s="10" t="s">
        <v>124</v>
      </c>
      <c r="D47" s="10"/>
      <c r="E47" s="1" t="s">
        <v>125</v>
      </c>
      <c r="F47" s="1"/>
      <c r="G47" s="11">
        <v>2.5</v>
      </c>
      <c r="H47" s="11"/>
      <c r="I47" s="12">
        <v>3.54</v>
      </c>
      <c r="J47" s="12">
        <f ca="1">ROUND(INDIRECT(ADDRESS(ROW()+(0), COLUMN()+(-3), 1))*INDIRECT(ADDRESS(ROW()+(0), COLUMN()+(-1), 1)), 2)</f>
        <v>8.85</v>
      </c>
    </row>
    <row r="48" spans="1:10" ht="24.00" thickBot="1" customHeight="1">
      <c r="A48" s="1" t="s">
        <v>126</v>
      </c>
      <c r="B48" s="1"/>
      <c r="C48" s="10" t="s">
        <v>127</v>
      </c>
      <c r="D48" s="10"/>
      <c r="E48" s="1" t="s">
        <v>128</v>
      </c>
      <c r="F48" s="1"/>
      <c r="G48" s="11">
        <v>0.17</v>
      </c>
      <c r="H48" s="11"/>
      <c r="I48" s="12">
        <v>0.83</v>
      </c>
      <c r="J48" s="12">
        <f ca="1">ROUND(INDIRECT(ADDRESS(ROW()+(0), COLUMN()+(-3), 1))*INDIRECT(ADDRESS(ROW()+(0), COLUMN()+(-1), 1)), 2)</f>
        <v>0.14</v>
      </c>
    </row>
    <row r="49" spans="1:10" ht="34.50" thickBot="1" customHeight="1">
      <c r="A49" s="1" t="s">
        <v>129</v>
      </c>
      <c r="B49" s="1"/>
      <c r="C49" s="10" t="s">
        <v>130</v>
      </c>
      <c r="D49" s="10"/>
      <c r="E49" s="1" t="s">
        <v>131</v>
      </c>
      <c r="F49" s="1"/>
      <c r="G49" s="13">
        <v>1.5</v>
      </c>
      <c r="H49" s="13"/>
      <c r="I49" s="14">
        <v>1.09</v>
      </c>
      <c r="J49" s="14">
        <f ca="1">ROUND(INDIRECT(ADDRESS(ROW()+(0), COLUMN()+(-3), 1))*INDIRECT(ADDRESS(ROW()+(0), COLUMN()+(-1), 1)), 2)</f>
        <v>1.64</v>
      </c>
    </row>
    <row r="50" spans="1:10" ht="13.50" thickBot="1" customHeight="1">
      <c r="A50" s="15"/>
      <c r="B50" s="15"/>
      <c r="C50" s="15"/>
      <c r="D50" s="15"/>
      <c r="E50" s="15"/>
      <c r="F50" s="15"/>
      <c r="G50" s="9" t="s">
        <v>132</v>
      </c>
      <c r="H50" s="9"/>
      <c r="I50" s="9"/>
      <c r="J5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1)),INDIRECT(ADDRESS(ROW()+(-30), COLUMN()+(0), 1)),INDIRECT(ADDRESS(ROW()+(-31), COLUMN()+(0), 1)),INDIRECT(ADDRESS(ROW()+(-32), COLUMN()+(0), 1)),INDIRECT(ADDRESS(ROW()+(-33), COLUMN()+(0), 1)),INDIRECT(ADDRESS(ROW()+(-34), COLUMN()+(0), 1)),INDIRECT(ADDRESS(ROW()+(-35), COLUMN()+(0), 1)),INDIRECT(ADDRESS(ROW()+(-36), COLUMN()+(0), 1)),INDIRECT(ADDRESS(ROW()+(-37), COLUMN()+(0), 1)),INDIRECT(ADDRESS(ROW()+(-38), COLUMN()+(0), 1)),INDIRECT(ADDRESS(ROW()+(-39), COLUMN()+(0), 1)),INDIRECT(ADDRESS(ROW()+(-40), COLUMN()+(0), 1))), 2)</f>
        <v>166.04</v>
      </c>
    </row>
    <row r="51" spans="1:10" ht="13.50" thickBot="1" customHeight="1">
      <c r="A51" s="15">
        <v>2</v>
      </c>
      <c r="B51" s="15"/>
      <c r="C51" s="15"/>
      <c r="D51" s="15"/>
      <c r="E51" s="18" t="s">
        <v>133</v>
      </c>
      <c r="F51" s="18"/>
      <c r="G51" s="18"/>
      <c r="H51" s="18"/>
      <c r="I51" s="15"/>
      <c r="J51" s="15"/>
    </row>
    <row r="52" spans="1:10" ht="13.50" thickBot="1" customHeight="1">
      <c r="A52" s="1" t="s">
        <v>134</v>
      </c>
      <c r="B52" s="1"/>
      <c r="C52" s="10" t="s">
        <v>135</v>
      </c>
      <c r="D52" s="10"/>
      <c r="E52" s="1" t="s">
        <v>136</v>
      </c>
      <c r="F52" s="1"/>
      <c r="G52" s="11">
        <v>0.822</v>
      </c>
      <c r="H52" s="11"/>
      <c r="I52" s="12">
        <v>23.16</v>
      </c>
      <c r="J52" s="12">
        <f ca="1">ROUND(INDIRECT(ADDRESS(ROW()+(0), COLUMN()+(-3), 1))*INDIRECT(ADDRESS(ROW()+(0), COLUMN()+(-1), 1)), 2)</f>
        <v>19.04</v>
      </c>
    </row>
    <row r="53" spans="1:10" ht="13.50" thickBot="1" customHeight="1">
      <c r="A53" s="1" t="s">
        <v>137</v>
      </c>
      <c r="B53" s="1"/>
      <c r="C53" s="10" t="s">
        <v>138</v>
      </c>
      <c r="D53" s="10"/>
      <c r="E53" s="1" t="s">
        <v>139</v>
      </c>
      <c r="F53" s="1"/>
      <c r="G53" s="11">
        <v>0.656</v>
      </c>
      <c r="H53" s="11"/>
      <c r="I53" s="12">
        <v>21.78</v>
      </c>
      <c r="J53" s="12">
        <f ca="1">ROUND(INDIRECT(ADDRESS(ROW()+(0), COLUMN()+(-3), 1))*INDIRECT(ADDRESS(ROW()+(0), COLUMN()+(-1), 1)), 2)</f>
        <v>14.29</v>
      </c>
    </row>
    <row r="54" spans="1:10" ht="13.50" thickBot="1" customHeight="1">
      <c r="A54" s="1" t="s">
        <v>140</v>
      </c>
      <c r="B54" s="1"/>
      <c r="C54" s="10" t="s">
        <v>141</v>
      </c>
      <c r="D54" s="10"/>
      <c r="E54" s="1" t="s">
        <v>142</v>
      </c>
      <c r="F54" s="1"/>
      <c r="G54" s="11">
        <v>1.348</v>
      </c>
      <c r="H54" s="11"/>
      <c r="I54" s="12">
        <v>23.16</v>
      </c>
      <c r="J54" s="12">
        <f ca="1">ROUND(INDIRECT(ADDRESS(ROW()+(0), COLUMN()+(-3), 1))*INDIRECT(ADDRESS(ROW()+(0), COLUMN()+(-1), 1)), 2)</f>
        <v>31.22</v>
      </c>
    </row>
    <row r="55" spans="1:10" ht="13.50" thickBot="1" customHeight="1">
      <c r="A55" s="1" t="s">
        <v>143</v>
      </c>
      <c r="B55" s="1"/>
      <c r="C55" s="10" t="s">
        <v>144</v>
      </c>
      <c r="D55" s="10"/>
      <c r="E55" s="1" t="s">
        <v>145</v>
      </c>
      <c r="F55" s="1"/>
      <c r="G55" s="11">
        <v>1.45</v>
      </c>
      <c r="H55" s="11"/>
      <c r="I55" s="12">
        <v>21.78</v>
      </c>
      <c r="J55" s="12">
        <f ca="1">ROUND(INDIRECT(ADDRESS(ROW()+(0), COLUMN()+(-3), 1))*INDIRECT(ADDRESS(ROW()+(0), COLUMN()+(-1), 1)), 2)</f>
        <v>31.58</v>
      </c>
    </row>
    <row r="56" spans="1:10" ht="13.50" thickBot="1" customHeight="1">
      <c r="A56" s="1" t="s">
        <v>146</v>
      </c>
      <c r="B56" s="1"/>
      <c r="C56" s="10" t="s">
        <v>147</v>
      </c>
      <c r="D56" s="10"/>
      <c r="E56" s="1" t="s">
        <v>148</v>
      </c>
      <c r="F56" s="1"/>
      <c r="G56" s="11">
        <v>0.561</v>
      </c>
      <c r="H56" s="11"/>
      <c r="I56" s="12">
        <v>23.16</v>
      </c>
      <c r="J56" s="12">
        <f ca="1">ROUND(INDIRECT(ADDRESS(ROW()+(0), COLUMN()+(-3), 1))*INDIRECT(ADDRESS(ROW()+(0), COLUMN()+(-1), 1)), 2)</f>
        <v>12.99</v>
      </c>
    </row>
    <row r="57" spans="1:10" ht="13.50" thickBot="1" customHeight="1">
      <c r="A57" s="1" t="s">
        <v>149</v>
      </c>
      <c r="B57" s="1"/>
      <c r="C57" s="10" t="s">
        <v>150</v>
      </c>
      <c r="D57" s="10"/>
      <c r="E57" s="1" t="s">
        <v>151</v>
      </c>
      <c r="F57" s="1"/>
      <c r="G57" s="13">
        <v>0.561</v>
      </c>
      <c r="H57" s="13"/>
      <c r="I57" s="14">
        <v>21.78</v>
      </c>
      <c r="J57" s="14">
        <f ca="1">ROUND(INDIRECT(ADDRESS(ROW()+(0), COLUMN()+(-3), 1))*INDIRECT(ADDRESS(ROW()+(0), COLUMN()+(-1), 1)), 2)</f>
        <v>12.22</v>
      </c>
    </row>
    <row r="58" spans="1:10" ht="13.50" thickBot="1" customHeight="1">
      <c r="A58" s="15"/>
      <c r="B58" s="15"/>
      <c r="C58" s="15"/>
      <c r="D58" s="15"/>
      <c r="E58" s="15"/>
      <c r="F58" s="15"/>
      <c r="G58" s="9" t="s">
        <v>152</v>
      </c>
      <c r="H58" s="9"/>
      <c r="I58" s="9"/>
      <c r="J58" s="17">
        <f ca="1">ROUND(SUM(INDIRECT(ADDRESS(ROW()+(-1), COLUMN()+(0), 1)),INDIRECT(ADDRESS(ROW()+(-2), COLUMN()+(0), 1)),INDIRECT(ADDRESS(ROW()+(-3), COLUMN()+(0), 1)),INDIRECT(ADDRESS(ROW()+(-4), COLUMN()+(0), 1)),INDIRECT(ADDRESS(ROW()+(-5), COLUMN()+(0), 1)),INDIRECT(ADDRESS(ROW()+(-6), COLUMN()+(0), 1))), 2)</f>
        <v>121.34</v>
      </c>
    </row>
    <row r="59" spans="1:10" ht="13.50" thickBot="1" customHeight="1">
      <c r="A59" s="15">
        <v>3</v>
      </c>
      <c r="B59" s="15"/>
      <c r="C59" s="15"/>
      <c r="D59" s="15"/>
      <c r="E59" s="18" t="s">
        <v>153</v>
      </c>
      <c r="F59" s="18"/>
      <c r="G59" s="18"/>
      <c r="H59" s="18"/>
      <c r="I59" s="15"/>
      <c r="J59" s="15"/>
    </row>
    <row r="60" spans="1:10" ht="13.50" thickBot="1" customHeight="1">
      <c r="A60" s="19"/>
      <c r="B60" s="19"/>
      <c r="C60" s="20" t="s">
        <v>154</v>
      </c>
      <c r="D60" s="20"/>
      <c r="E60" s="19" t="s">
        <v>155</v>
      </c>
      <c r="F60" s="19"/>
      <c r="G60" s="13">
        <v>2</v>
      </c>
      <c r="H60" s="13"/>
      <c r="I60" s="14">
        <f ca="1">ROUND(SUM(INDIRECT(ADDRESS(ROW()+(-2), COLUMN()+(1), 1)),INDIRECT(ADDRESS(ROW()+(-10), COLUMN()+(1), 1))), 2)</f>
        <v>287.38</v>
      </c>
      <c r="J60" s="14">
        <f ca="1">ROUND(INDIRECT(ADDRESS(ROW()+(0), COLUMN()+(-3), 1))*INDIRECT(ADDRESS(ROW()+(0), COLUMN()+(-1), 1))/100, 2)</f>
        <v>5.75</v>
      </c>
    </row>
    <row r="61" spans="1:10" ht="13.50" thickBot="1" customHeight="1">
      <c r="A61" s="21" t="s">
        <v>156</v>
      </c>
      <c r="B61" s="21"/>
      <c r="C61" s="22"/>
      <c r="D61" s="22"/>
      <c r="E61" s="23"/>
      <c r="F61" s="23"/>
      <c r="G61" s="24" t="s">
        <v>157</v>
      </c>
      <c r="H61" s="24"/>
      <c r="I61" s="25"/>
      <c r="J61" s="26">
        <f ca="1">ROUND(SUM(INDIRECT(ADDRESS(ROW()+(-1), COLUMN()+(0), 1)),INDIRECT(ADDRESS(ROW()+(-3), COLUMN()+(0), 1)),INDIRECT(ADDRESS(ROW()+(-11), COLUMN()+(0), 1))), 2)</f>
        <v>293.13</v>
      </c>
    </row>
    <row r="64" spans="1:10" ht="13.50" thickBot="1" customHeight="1">
      <c r="A64" s="27" t="s">
        <v>158</v>
      </c>
      <c r="B64" s="27"/>
      <c r="C64" s="27"/>
      <c r="D64" s="27"/>
      <c r="E64" s="27"/>
      <c r="F64" s="27" t="s">
        <v>159</v>
      </c>
      <c r="G64" s="27"/>
      <c r="H64" s="27" t="s">
        <v>160</v>
      </c>
      <c r="I64" s="27"/>
      <c r="J64" s="27" t="s">
        <v>161</v>
      </c>
    </row>
    <row r="65" spans="1:10" ht="13.50" thickBot="1" customHeight="1">
      <c r="A65" s="28" t="s">
        <v>162</v>
      </c>
      <c r="B65" s="28"/>
      <c r="C65" s="28"/>
      <c r="D65" s="28"/>
      <c r="E65" s="28"/>
      <c r="F65" s="29">
        <v>1.07202e+006</v>
      </c>
      <c r="G65" s="29"/>
      <c r="H65" s="29">
        <v>1.07202e+006</v>
      </c>
      <c r="I65" s="29"/>
      <c r="J65" s="29" t="s">
        <v>163</v>
      </c>
    </row>
    <row r="66" spans="1:10" ht="24.00" thickBot="1" customHeight="1">
      <c r="A66" s="30" t="s">
        <v>164</v>
      </c>
      <c r="B66" s="30"/>
      <c r="C66" s="30"/>
      <c r="D66" s="30"/>
      <c r="E66" s="30"/>
      <c r="F66" s="31"/>
      <c r="G66" s="31"/>
      <c r="H66" s="31"/>
      <c r="I66" s="31"/>
      <c r="J66" s="31"/>
    </row>
    <row r="67" spans="1:10" ht="13.50" thickBot="1" customHeight="1">
      <c r="A67" s="28" t="s">
        <v>165</v>
      </c>
      <c r="B67" s="28"/>
      <c r="C67" s="28"/>
      <c r="D67" s="28"/>
      <c r="E67" s="28"/>
      <c r="F67" s="29">
        <v>112006</v>
      </c>
      <c r="G67" s="29"/>
      <c r="H67" s="29">
        <v>112007</v>
      </c>
      <c r="I67" s="29"/>
      <c r="J67" s="29" t="s">
        <v>166</v>
      </c>
    </row>
    <row r="68" spans="1:10" ht="24.00" thickBot="1" customHeight="1">
      <c r="A68" s="32" t="s">
        <v>167</v>
      </c>
      <c r="B68" s="32"/>
      <c r="C68" s="32"/>
      <c r="D68" s="32"/>
      <c r="E68" s="32"/>
      <c r="F68" s="33"/>
      <c r="G68" s="33"/>
      <c r="H68" s="33"/>
      <c r="I68" s="33"/>
      <c r="J68" s="33"/>
    </row>
    <row r="69" spans="1:10" ht="13.50" thickBot="1" customHeight="1">
      <c r="A69" s="30" t="s">
        <v>168</v>
      </c>
      <c r="B69" s="30"/>
      <c r="C69" s="30"/>
      <c r="D69" s="30"/>
      <c r="E69" s="30"/>
      <c r="F69" s="31">
        <v>112007</v>
      </c>
      <c r="G69" s="31"/>
      <c r="H69" s="31">
        <v>112007</v>
      </c>
      <c r="I69" s="31"/>
      <c r="J69" s="31"/>
    </row>
    <row r="70" spans="1:10" ht="13.50" thickBot="1" customHeight="1">
      <c r="A70" s="28" t="s">
        <v>169</v>
      </c>
      <c r="B70" s="28"/>
      <c r="C70" s="28"/>
      <c r="D70" s="28"/>
      <c r="E70" s="28"/>
      <c r="F70" s="29">
        <v>162010</v>
      </c>
      <c r="G70" s="29"/>
      <c r="H70" s="29">
        <v>1.12201e+006</v>
      </c>
      <c r="I70" s="29"/>
      <c r="J70" s="29" t="s">
        <v>170</v>
      </c>
    </row>
    <row r="71" spans="1:10" ht="13.50" thickBot="1" customHeight="1">
      <c r="A71" s="30" t="s">
        <v>171</v>
      </c>
      <c r="B71" s="30"/>
      <c r="C71" s="30"/>
      <c r="D71" s="30"/>
      <c r="E71" s="30"/>
      <c r="F71" s="31"/>
      <c r="G71" s="31"/>
      <c r="H71" s="31"/>
      <c r="I71" s="31"/>
      <c r="J71" s="31"/>
    </row>
    <row r="72" spans="1:10" ht="13.50" thickBot="1" customHeight="1">
      <c r="A72" s="28" t="s">
        <v>172</v>
      </c>
      <c r="B72" s="28"/>
      <c r="C72" s="28"/>
      <c r="D72" s="28"/>
      <c r="E72" s="28"/>
      <c r="F72" s="29">
        <v>132006</v>
      </c>
      <c r="G72" s="29"/>
      <c r="H72" s="29">
        <v>132007</v>
      </c>
      <c r="I72" s="29"/>
      <c r="J72" s="29" t="s">
        <v>173</v>
      </c>
    </row>
    <row r="73" spans="1:10" ht="13.50" thickBot="1" customHeight="1">
      <c r="A73" s="32" t="s">
        <v>174</v>
      </c>
      <c r="B73" s="32"/>
      <c r="C73" s="32"/>
      <c r="D73" s="32"/>
      <c r="E73" s="32"/>
      <c r="F73" s="33"/>
      <c r="G73" s="33"/>
      <c r="H73" s="33"/>
      <c r="I73" s="33"/>
      <c r="J73" s="33"/>
    </row>
    <row r="74" spans="1:10" ht="13.50" thickBot="1" customHeight="1">
      <c r="A74" s="30" t="s">
        <v>175</v>
      </c>
      <c r="B74" s="30"/>
      <c r="C74" s="30"/>
      <c r="D74" s="30"/>
      <c r="E74" s="30"/>
      <c r="F74" s="31">
        <v>112007</v>
      </c>
      <c r="G74" s="31"/>
      <c r="H74" s="31">
        <v>112007</v>
      </c>
      <c r="I74" s="31"/>
      <c r="J74" s="31"/>
    </row>
    <row r="75" spans="1:10" ht="13.50" thickBot="1" customHeight="1">
      <c r="A75" s="28" t="s">
        <v>176</v>
      </c>
      <c r="B75" s="28"/>
      <c r="C75" s="28"/>
      <c r="D75" s="28"/>
      <c r="E75" s="28"/>
      <c r="F75" s="29">
        <v>142011</v>
      </c>
      <c r="G75" s="29"/>
      <c r="H75" s="29">
        <v>142012</v>
      </c>
      <c r="I75" s="29"/>
      <c r="J75" s="29" t="s">
        <v>177</v>
      </c>
    </row>
    <row r="76" spans="1:10" ht="24.00" thickBot="1" customHeight="1">
      <c r="A76" s="30" t="s">
        <v>178</v>
      </c>
      <c r="B76" s="30"/>
      <c r="C76" s="30"/>
      <c r="D76" s="30"/>
      <c r="E76" s="30"/>
      <c r="F76" s="31"/>
      <c r="G76" s="31"/>
      <c r="H76" s="31"/>
      <c r="I76" s="31"/>
      <c r="J76" s="31"/>
    </row>
    <row r="79" spans="1:1" ht="33.75" thickBot="1" customHeight="1">
      <c r="A79" s="1" t="s">
        <v>179</v>
      </c>
      <c r="B79" s="1"/>
      <c r="C79" s="1"/>
      <c r="D79" s="1"/>
      <c r="E79" s="1"/>
      <c r="F79" s="1"/>
      <c r="G79" s="1"/>
      <c r="H79" s="1"/>
      <c r="I79" s="1"/>
      <c r="J79" s="1"/>
    </row>
    <row r="80" spans="1:1" ht="33.75" thickBot="1" customHeight="1">
      <c r="A80" s="1" t="s">
        <v>180</v>
      </c>
      <c r="B80" s="1"/>
      <c r="C80" s="1"/>
      <c r="D80" s="1"/>
      <c r="E80" s="1"/>
      <c r="F80" s="1"/>
      <c r="G80" s="1"/>
      <c r="H80" s="1"/>
      <c r="I80" s="1"/>
      <c r="J80" s="1"/>
    </row>
    <row r="81" spans="1:1" ht="33.75" thickBot="1" customHeight="1">
      <c r="A81" s="1" t="s">
        <v>181</v>
      </c>
      <c r="B81" s="1"/>
      <c r="C81" s="1"/>
      <c r="D81" s="1"/>
      <c r="E81" s="1"/>
      <c r="F81" s="1"/>
      <c r="G81" s="1"/>
      <c r="H81" s="1"/>
      <c r="I81" s="1"/>
      <c r="J81" s="1"/>
    </row>
  </sheetData>
  <mergeCells count="25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H28"/>
    <mergeCell ref="A29:B29"/>
    <mergeCell ref="C29:D29"/>
    <mergeCell ref="E29:F29"/>
    <mergeCell ref="G29:H29"/>
    <mergeCell ref="A30:B30"/>
    <mergeCell ref="C30:D30"/>
    <mergeCell ref="E30:F30"/>
    <mergeCell ref="G30:H30"/>
    <mergeCell ref="A31:B31"/>
    <mergeCell ref="C31:D31"/>
    <mergeCell ref="E31:F31"/>
    <mergeCell ref="G31:H31"/>
    <mergeCell ref="A32:B32"/>
    <mergeCell ref="C32:D32"/>
    <mergeCell ref="E32:F32"/>
    <mergeCell ref="G32:H32"/>
    <mergeCell ref="A33:B33"/>
    <mergeCell ref="C33:D33"/>
    <mergeCell ref="E33:F33"/>
    <mergeCell ref="G33:H33"/>
    <mergeCell ref="A34:B34"/>
    <mergeCell ref="C34:D34"/>
    <mergeCell ref="E34:F34"/>
    <mergeCell ref="G34:H34"/>
    <mergeCell ref="A35:B35"/>
    <mergeCell ref="C35:D35"/>
    <mergeCell ref="E35:F35"/>
    <mergeCell ref="G35:H35"/>
    <mergeCell ref="A36:B36"/>
    <mergeCell ref="C36:D36"/>
    <mergeCell ref="E36:F36"/>
    <mergeCell ref="G36:H36"/>
    <mergeCell ref="A37:B37"/>
    <mergeCell ref="C37:D37"/>
    <mergeCell ref="E37:F37"/>
    <mergeCell ref="G37:H37"/>
    <mergeCell ref="A38:B38"/>
    <mergeCell ref="C38:D38"/>
    <mergeCell ref="E38:F38"/>
    <mergeCell ref="G38:H38"/>
    <mergeCell ref="A39:B39"/>
    <mergeCell ref="C39:D39"/>
    <mergeCell ref="E39:F39"/>
    <mergeCell ref="G39:H39"/>
    <mergeCell ref="A40:B40"/>
    <mergeCell ref="C40:D40"/>
    <mergeCell ref="E40:F40"/>
    <mergeCell ref="G40:H40"/>
    <mergeCell ref="A41:B41"/>
    <mergeCell ref="C41:D41"/>
    <mergeCell ref="E41:F41"/>
    <mergeCell ref="G41:H41"/>
    <mergeCell ref="A42:B42"/>
    <mergeCell ref="C42:D42"/>
    <mergeCell ref="E42:F42"/>
    <mergeCell ref="G42:H42"/>
    <mergeCell ref="A43:B43"/>
    <mergeCell ref="C43:D43"/>
    <mergeCell ref="E43:F43"/>
    <mergeCell ref="G43:H43"/>
    <mergeCell ref="A44:B44"/>
    <mergeCell ref="C44:D44"/>
    <mergeCell ref="E44:F44"/>
    <mergeCell ref="G44:H44"/>
    <mergeCell ref="A45:B45"/>
    <mergeCell ref="C45:D45"/>
    <mergeCell ref="E45:F45"/>
    <mergeCell ref="G45:H45"/>
    <mergeCell ref="A46:B46"/>
    <mergeCell ref="C46:D46"/>
    <mergeCell ref="E46:F46"/>
    <mergeCell ref="G46:H46"/>
    <mergeCell ref="A47:B47"/>
    <mergeCell ref="C47:D47"/>
    <mergeCell ref="E47:F47"/>
    <mergeCell ref="G47:H47"/>
    <mergeCell ref="A48:B48"/>
    <mergeCell ref="C48:D48"/>
    <mergeCell ref="E48:F48"/>
    <mergeCell ref="G48:H48"/>
    <mergeCell ref="A49:B49"/>
    <mergeCell ref="C49:D49"/>
    <mergeCell ref="E49:F49"/>
    <mergeCell ref="G49:H49"/>
    <mergeCell ref="A50:B50"/>
    <mergeCell ref="C50:D50"/>
    <mergeCell ref="E50:F50"/>
    <mergeCell ref="G50:I50"/>
    <mergeCell ref="A51:B51"/>
    <mergeCell ref="C51:D51"/>
    <mergeCell ref="E51:H51"/>
    <mergeCell ref="A52:B52"/>
    <mergeCell ref="C52:D52"/>
    <mergeCell ref="E52:F52"/>
    <mergeCell ref="G52:H52"/>
    <mergeCell ref="A53:B53"/>
    <mergeCell ref="C53:D53"/>
    <mergeCell ref="E53:F53"/>
    <mergeCell ref="G53:H53"/>
    <mergeCell ref="A54:B54"/>
    <mergeCell ref="C54:D54"/>
    <mergeCell ref="E54:F54"/>
    <mergeCell ref="G54:H54"/>
    <mergeCell ref="A55:B55"/>
    <mergeCell ref="C55:D55"/>
    <mergeCell ref="E55:F55"/>
    <mergeCell ref="G55:H55"/>
    <mergeCell ref="A56:B56"/>
    <mergeCell ref="C56:D56"/>
    <mergeCell ref="E56:F56"/>
    <mergeCell ref="G56:H56"/>
    <mergeCell ref="A57:B57"/>
    <mergeCell ref="C57:D57"/>
    <mergeCell ref="E57:F57"/>
    <mergeCell ref="G57:H57"/>
    <mergeCell ref="A58:B58"/>
    <mergeCell ref="C58:D58"/>
    <mergeCell ref="E58:F58"/>
    <mergeCell ref="G58:I58"/>
    <mergeCell ref="A59:B59"/>
    <mergeCell ref="C59:D59"/>
    <mergeCell ref="E59:H59"/>
    <mergeCell ref="A60:B60"/>
    <mergeCell ref="C60:D60"/>
    <mergeCell ref="E60:F60"/>
    <mergeCell ref="G60:H60"/>
    <mergeCell ref="A61:F61"/>
    <mergeCell ref="G61:I61"/>
    <mergeCell ref="A64:E64"/>
    <mergeCell ref="F64:G64"/>
    <mergeCell ref="H64:I64"/>
    <mergeCell ref="A65:E65"/>
    <mergeCell ref="F65:G66"/>
    <mergeCell ref="H65:I66"/>
    <mergeCell ref="J65:J66"/>
    <mergeCell ref="A66:E66"/>
    <mergeCell ref="A67:E67"/>
    <mergeCell ref="F67:G67"/>
    <mergeCell ref="H67:I67"/>
    <mergeCell ref="J67:J69"/>
    <mergeCell ref="A68:E68"/>
    <mergeCell ref="F68:G68"/>
    <mergeCell ref="H68:I68"/>
    <mergeCell ref="A69:E69"/>
    <mergeCell ref="F69:G69"/>
    <mergeCell ref="H69:I69"/>
    <mergeCell ref="A70:E70"/>
    <mergeCell ref="F70:G71"/>
    <mergeCell ref="H70:I71"/>
    <mergeCell ref="J70:J71"/>
    <mergeCell ref="A71:E71"/>
    <mergeCell ref="A72:E72"/>
    <mergeCell ref="F72:G72"/>
    <mergeCell ref="H72:I72"/>
    <mergeCell ref="J72:J74"/>
    <mergeCell ref="A73:E73"/>
    <mergeCell ref="F73:G73"/>
    <mergeCell ref="H73:I73"/>
    <mergeCell ref="A74:E74"/>
    <mergeCell ref="F74:G74"/>
    <mergeCell ref="H74:I74"/>
    <mergeCell ref="A75:E75"/>
    <mergeCell ref="F75:G76"/>
    <mergeCell ref="H75:I76"/>
    <mergeCell ref="J75:J76"/>
    <mergeCell ref="A76:E76"/>
    <mergeCell ref="A79:J79"/>
    <mergeCell ref="A80:J80"/>
    <mergeCell ref="A81:J81"/>
  </mergeCells>
  <pageMargins left="0.147638" right="0.147638" top="0.206693" bottom="0.206693" header="0.0" footer="0.0"/>
  <pageSetup paperSize="9" orientation="portrait"/>
  <rowBreaks count="0" manualBreakCount="0">
    </rowBreaks>
</worksheet>
</file>