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<sst xmlns="http://schemas.openxmlformats.org/spreadsheetml/2006/main" count="124" uniqueCount="124">
  <si>
    <t xml:space="preserve"/>
  </si>
  <si>
    <t xml:space="preserve">FLY020</t>
  </si>
  <si>
    <t xml:space="preserve">m²</t>
  </si>
  <si>
    <t xml:space="preserve">Fachada ligera de placas. Sistema Placotherm Integra Glasroc X "PLACO".</t>
  </si>
  <si>
    <r>
      <rPr>
        <sz val="8.25"/>
        <color rgb="FF000000"/>
        <rFont val="Arial"/>
        <family val="2"/>
      </rPr>
      <t xml:space="preserve">Fachada ligera de placas. Sistema Placotherm Integra Glasroc X "PLACO", formado por: ESTRUCTURA EXTERIOR: estructura metálica de acero galvanizado de canales horizontales THR y montantes verticales THM, con una modulación de 600 mm; AISLAMIENTO EXTERIOR: panel compacto de lana mineral Arena, de alta densidad, Arena Master "ISOVER", según UNE-EN 13162, de 90 mm de espesor, sin revestir, resistencia térmica 2,35 m²K/W, conductividad térmica 0,038 W/(mK), colocado a tope; PLACA EXTERIOR: placa de yeso laminado GM-FH1 / UNE-EN 15283-2 - 1200 / 2800 / 12,5 / con los bordes longitudinales afinados, Glasroc X 13 "PLACO"; ESTRUCTURA INTERIOR: estructura metálica de acero galvanizado de canales horizontales R 48 y montantes verticales M 48, con una modulación de 600 mm; AISLAMIENTO INTERIOR: panel semirrígido de lana mineral Arena de alta densidad, Arena Basic, según UNE-EN 13162, de 45 mm de espesor, no revestido, resistencia térmica 1,2 m²K/W, conductividad térmica 0,037 W/(mK), colocado a tope; PLACAS INTERIORES: dos placas de yeso laminado DFI / UNE-EN 520 - 1200 / 2500 / 12,5 / con los bordes longitudinales afinados, Phonique PPH 13 "PLACO"; IMPERMEABILIZACIÓN: lámina altamente transpirable, impermeable al agua de lluvia, Placotherm Estándar, fijada a los montantes de la estructura metálica por la cara exterior; REVESTIMIENTO EXTERIOR: capa base de malla de refuerzo CMALL 160 embebida entre dos capas de mortero polimérico de altas prestaciones reforzado con fibras, Placotherm Base, color blanco, compuesto de cemento blanco, cargas minerales, resinas hidrófugas redispersables, fibras y aditivos especiales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banda acústica, tornillería para la fijación de las placas, fijaciones para el anclaje de los perfiles, mortero Placotherm Base y cinta CMALL 160 "PLACO", para el tratamiento de juntas entre placas exteriores, pasta SN "PLACO" y cinta "PLACO", para el tratamiento de juntas entre placas interiores, perfil de PVC con malla de fibra de vidrio antiálcalis, Perfil Goteo "PLACO",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</si>
  <si>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</si>
  <si>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</si>
  <si>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</si>
  <si>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</si>
  <si>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</si>
  <si>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</si>
  <si>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</si>
  <si>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mt12plp340a</t>
  </si>
  <si>
    <t xml:space="preserve">m</t>
  </si>
  <si>
    <t xml:space="preserve">Canal de perfil de acero galvanizado Z1 (Z140), THR "PLACO", fabricado mediante laminación en frío, 100x50 mm de sección y 0,7 mm de espesor, según UNE-EN 14195.</t>
  </si>
  <si>
    <t xml:space="preserve">mt12plp350a</t>
  </si>
  <si>
    <t xml:space="preserve">m</t>
  </si>
  <si>
    <t xml:space="preserve">Montante de perfil de acero galvanizado Z1 (Z140), THM "PLACO", fabricado mediante laminación en frío, 100x40 mm de sección y 1 mm de espesor, según UNE-EN 14195.</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</si>
  <si>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</si>
  <si>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</si>
  <si>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tabiques y trasdosados de placas.</t>
  </si>
  <si>
    <t xml:space="preserve">mt12plt035a</t>
  </si>
  <si>
    <t xml:space="preserve">Ud</t>
  </si>
  <si>
    <t xml:space="preserve">Tornillo autoperforante rosca-chapa, THRPF 13 "PLACO", de 13 mm de longitud.</t>
  </si>
  <si>
    <t xml:space="preserve">mt16lvi035a</t>
  </si>
  <si>
    <t xml:space="preserve">m²</t>
  </si>
  <si>
    <t xml:space="preserve">Panel compacto de lana mineral Arena, de alta densidad, Arena Master "ISOVER", según UNE-EN 13162, de 90 mm de espesor, sin revestir, resistencia térmica 2,35 m²K/W, conductividad térmica 0,038 W/(mK), Euroclase A1 de reacción al fuego según UNE-EN 13501-1, capacidad de absorción de agua a corto plazo &lt;=1 kg/m² y factor de resistencia a la difusión del vapor de agua 1.</t>
  </si>
  <si>
    <t xml:space="preserve">mt12plp070b</t>
  </si>
  <si>
    <t xml:space="preserve">m</t>
  </si>
  <si>
    <t xml:space="preserve">Canal de perfil de acero galvanizado, R 48 "PLACO", fabricado mediante laminación en frío, de 3000 mm de longitud, 48x30 mm de sección y 0,55 mm de espesor, según UNE-EN 14195.</t>
  </si>
  <si>
    <t xml:space="preserve">mt12plp060b</t>
  </si>
  <si>
    <t xml:space="preserve">m</t>
  </si>
  <si>
    <t xml:space="preserve">Montante de perfil de acero galvanizado, M 48 "PLACO", fabricado mediante laminación en frío, de 3000 mm de longitud, 46,5x36 mm de sección y 0,6 mm de espesor, según UNE-EN 14195.</t>
  </si>
  <si>
    <t xml:space="preserve">mt16lvi030alfq</t>
  </si>
  <si>
    <t xml:space="preserve">m²</t>
  </si>
  <si>
    <t xml:space="preserve">Panel semirrígido de lana mineral Arena de alta densidad, Arena Basic "ISOVER", según UNE-EN 13162, de 45 mm de espesor, no revestido, resistencia térmica 1,2 m²K/W, conductividad térmica 0,037 W/(mK), Euroclase A1 de reacción al fuego según UNE-EN 13501-1, capacidad de absorción de agua a corto plazo &lt;=1 kg/m² y factor de resistencia a la difusión del vapor de agua 1.</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</si>
  <si>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</si>
  <si>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</si>
  <si>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</si>
  <si>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</si>
  <si>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</si>
  <si>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según UNE-EN 1931, estanqueidad al agua clase W1 según UNE-EN 1928, permeabilidad al aire 2 m³/h·m² a 50 Pa, (Euroclase E de reacción al fuego, según UNE-EN 13501-1), suministrada en rollos de 1,50x50 m, según UNE-EN 13859-2.</t>
  </si>
  <si>
    <t xml:space="preserve">mt12plk010fembc</t>
  </si>
  <si>
    <t xml:space="preserve">m²</t>
  </si>
  <si>
    <t xml:space="preserve">Placa de yeso laminado GM-FH1 / UNE-EN 15283-2 - 1200 / 2800 / 12,5 / con los bordes longitudinales afinados, Glasroc X 13 "PLACO", formada por un núcleo de yeso revestido por las dos caras con fibra de vidrio con tratamiento hidrófobo.</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</si>
  <si>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</si>
  <si>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</si>
  <si>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</si>
  <si>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</si>
  <si>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</si>
  <si>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tipo GP CSIII W2, según UNE-EN 998-1.</t>
  </si>
  <si>
    <t xml:space="preserve">mt28fvp050</t>
  </si>
  <si>
    <t xml:space="preserve">m</t>
  </si>
  <si>
    <t xml:space="preserve">Perfil de PVC con malla de fibra de vidrio antiálcalis, Perfil Goteo "PLACO", para remate de dinteles, suministrado en barras de 2,5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</si>
  <si>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</si>
  <si>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</si>
  <si>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</si>
  <si>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mt12plk010hgpcc</t>
  </si>
  <si>
    <t xml:space="preserve">m²</t>
  </si>
  <si>
    <t xml:space="preserve">Placa de yeso laminado DFI / UNE-EN 520 - 1200 / 2500 / 12,5 / con los bordes longitudinales afinados, Phonique PPH 13 "PLACO", formada por un alma de yeso de origen natural embutida e íntimamente ligada a dos láminas de cartón fuerte, aditivada para mejorar sus prestaciones acústicas.</t>
  </si>
  <si>
    <t xml:space="preserve">mt12plj010a</t>
  </si>
  <si>
    <t xml:space="preserve">m</t>
  </si>
  <si>
    <t xml:space="preserve">Cinta microperforada de papel "PLACO", de 50 mm de anchura, según UNE-EN 13963, para acabado de juntas de placas de yeso laminado.</t>
  </si>
  <si>
    <t xml:space="preserve">mt12plm010a</t>
  </si>
  <si>
    <t xml:space="preserve">kg</t>
  </si>
  <si>
    <t xml:space="preserve">Pasta de secado en polvo SN "PLACO"; Euroclase A2-s1, d0 de reacción al fuego, según UNE-EN 13501-1, rango de temperatura de trabajo de 5 a 30°C, para aplicación manual con cinta de juntas, según UNE-EN 13963; para el tratamiento de las juntas de las placas de yeso laminado.</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</si>
  <si>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</si>
  <si>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</si>
  <si>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</si>
  <si>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mt12plt010c</t>
  </si>
  <si>
    <t xml:space="preserve">Ud</t>
  </si>
  <si>
    <t xml:space="preserve">Tornillo autorroscante TTPC 35 "PLACO", con cabeza de trompeta, de 35 mm de longitud, para instalación de placas de yeso laminado sobre perfiles de espesor inferior a 6 mm.</t>
  </si>
  <si>
    <t xml:space="preserve">mt12plt040</t>
  </si>
  <si>
    <t xml:space="preserve">Ud</t>
  </si>
  <si>
    <t xml:space="preserve">Tornillo autotaladrante de acero inoxidable Placotherm Integra "PLACO", con cabeza hexagonal, de 25 mm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</si>
  <si>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</si>
  <si>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</si>
  <si>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</si>
  <si>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</si>
  <si>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</si>
  <si>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 Según UNE-EN 15824.</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</si>
  <si>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</si>
  <si>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</si>
  <si>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</si>
  <si>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</si>
  <si>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</si>
  <si>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</si>
  <si>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</si>
  <si>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</si>
  <si>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</si>
  <si>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</si>
  <si>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</si>
  <si>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</si>
  <si>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10,74€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</si>
  <si>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</si>
  <si>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</si>
  <si>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</si>
  <si>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</si>
  <si>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</si>
  <si>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</si>
  <si>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</si>
  <si>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</si>
  <si>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</si>
  <si>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13162:2012+A1:2015</t>
  </si>
  <si>
    <t xml:space="preserve">1/3/4</t>
  </si>
  <si>
    <t xml:space="preserve">Productos aislantes térmicos para aplicaciones en la edificación. Productos manufacturados de lana mineral (MW). Especificación.</t>
  </si>
  <si>
    <t xml:space="preserve">EN  13859-2:2010</t>
  </si>
  <si>
    <t xml:space="preserve">1/3/4</t>
  </si>
  <si>
    <t xml:space="preserve">Láminas flexibles para impermeabilización. Definiciones y características de las láminas auxiliares. Parte 2: Láminas auxiliares para muros.</t>
  </si>
  <si>
    <t xml:space="preserve">EN  15283-1:2008+A1:2009</t>
  </si>
  <si>
    <t xml:space="preserve">3/4</t>
  </si>
  <si>
    <t xml:space="preserve">Placas de yeso laminado reforzadas con fibras- Definiciones, requisitos y métodos de ensayo. Parte 1: Placas de yeso laminado reforzadas con tejido de fibra</t>
  </si>
  <si>
    <t xml:space="preserve">EN  998-1:2016</t>
  </si>
  <si>
    <t xml:space="preserve">Especificaciones de los morteros para albañilería. Parte 1: Morteros para revoco y enlucido.</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</si>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</sst>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69.19"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202.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0.9</v>
      </c>
      <c r="H10" s="11"/>
      <c r="I10" s="12">
        <v>2.8</v>
      </c>
      <c r="J10" s="12">
        <f ca="1">ROUND(INDIRECT(ADDRESS(ROW()+(0), COLUMN()+(-3), 1))*INDIRECT(ADDRESS(ROW()+(0), COLUMN()+(-1), 1)), 2)</f>
        <v>2.52</v>
      </c>
    </row>
    <row r="11" spans="1:10" ht="24.00" thickBot="1" customHeight="1">
      <c r="A11" s="1" t="s">
        <v>15</v>
      </c>
      <c r="B11" s="1"/>
      <c r="C11" s="1"/>
      <c r="D11" s="10" t="s">
        <v>16</v>
      </c>
      <c r="E11" s="1" t="s">
        <v>17</v>
      </c>
      <c r="F11" s="1"/>
      <c r="G11" s="11">
        <v>3</v>
      </c>
      <c r="H11" s="11"/>
      <c r="I11" s="12">
        <v>4.39</v>
      </c>
      <c r="J11" s="12">
        <f ca="1">ROUND(INDIRECT(ADDRESS(ROW()+(0), COLUMN()+(-3), 1))*INDIRECT(ADDRESS(ROW()+(0), COLUMN()+(-1), 1)), 2)</f>
        <v>13.17</v>
      </c>
    </row>
    <row r="12" spans="1:10" ht="34.50" thickBot="1" customHeight="1">
      <c r="A12" s="1" t="s">
        <v>18</v>
      </c>
      <c r="B12" s="1"/>
      <c r="C12" s="1"/>
      <c r="D12" s="10" t="s">
        <v>19</v>
      </c>
      <c r="E12" s="1" t="s">
        <v>20</v>
      </c>
      <c r="F12" s="1"/>
      <c r="G12" s="11">
        <v>1.65</v>
      </c>
      <c r="H12" s="11"/>
      <c r="I12" s="12">
        <v>0.47</v>
      </c>
      <c r="J12" s="12">
        <f ca="1">ROUND(INDIRECT(ADDRESS(ROW()+(0), COLUMN()+(-3), 1))*INDIRECT(ADDRESS(ROW()+(0), COLUMN()+(-1), 1)), 2)</f>
        <v>0.78</v>
      </c>
    </row>
    <row r="13" spans="1:10" ht="13.50" thickBot="1" customHeight="1">
      <c r="A13" s="1" t="s">
        <v>21</v>
      </c>
      <c r="B13" s="1"/>
      <c r="C13" s="1"/>
      <c r="D13" s="10" t="s">
        <v>22</v>
      </c>
      <c r="E13" s="1" t="s">
        <v>23</v>
      </c>
      <c r="F13" s="1"/>
      <c r="G13" s="11">
        <v>7</v>
      </c>
      <c r="H13" s="11"/>
      <c r="I13" s="12">
        <v>0.06</v>
      </c>
      <c r="J13" s="12">
        <f ca="1">ROUND(INDIRECT(ADDRESS(ROW()+(0), COLUMN()+(-3), 1))*INDIRECT(ADDRESS(ROW()+(0), COLUMN()+(-1), 1)), 2)</f>
        <v>0.42</v>
      </c>
    </row>
    <row r="14" spans="1:10" ht="55.50" thickBot="1" customHeight="1">
      <c r="A14" s="1" t="s">
        <v>24</v>
      </c>
      <c r="B14" s="1"/>
      <c r="C14" s="1"/>
      <c r="D14" s="10" t="s">
        <v>25</v>
      </c>
      <c r="E14" s="1" t="s">
        <v>26</v>
      </c>
      <c r="F14" s="1"/>
      <c r="G14" s="11">
        <v>1</v>
      </c>
      <c r="H14" s="11"/>
      <c r="I14" s="12">
        <v>10.6</v>
      </c>
      <c r="J14" s="12">
        <f ca="1">ROUND(INDIRECT(ADDRESS(ROW()+(0), COLUMN()+(-3), 1))*INDIRECT(ADDRESS(ROW()+(0), COLUMN()+(-1), 1)), 2)</f>
        <v>10.6</v>
      </c>
    </row>
    <row r="15" spans="1:10" ht="34.50" thickBot="1" customHeight="1">
      <c r="A15" s="1" t="s">
        <v>27</v>
      </c>
      <c r="B15" s="1"/>
      <c r="C15" s="1"/>
      <c r="D15" s="10" t="s">
        <v>28</v>
      </c>
      <c r="E15" s="1" t="s">
        <v>29</v>
      </c>
      <c r="F15" s="1"/>
      <c r="G15" s="11">
        <v>1</v>
      </c>
      <c r="H15" s="11"/>
      <c r="I15" s="12">
        <v>1.79</v>
      </c>
      <c r="J15" s="12">
        <f ca="1">ROUND(INDIRECT(ADDRESS(ROW()+(0), COLUMN()+(-3), 1))*INDIRECT(ADDRESS(ROW()+(0), COLUMN()+(-1), 1)), 2)</f>
        <v>1.79</v>
      </c>
    </row>
    <row r="16" spans="1:10" ht="34.50" thickBot="1" customHeight="1">
      <c r="A16" s="1" t="s">
        <v>30</v>
      </c>
      <c r="B16" s="1"/>
      <c r="C16" s="1"/>
      <c r="D16" s="10" t="s">
        <v>31</v>
      </c>
      <c r="E16" s="1" t="s">
        <v>32</v>
      </c>
      <c r="F16" s="1"/>
      <c r="G16" s="11">
        <v>2.1</v>
      </c>
      <c r="H16" s="11"/>
      <c r="I16" s="12">
        <v>2.18</v>
      </c>
      <c r="J16" s="12">
        <f ca="1">ROUND(INDIRECT(ADDRESS(ROW()+(0), COLUMN()+(-3), 1))*INDIRECT(ADDRESS(ROW()+(0), COLUMN()+(-1), 1)), 2)</f>
        <v>4.58</v>
      </c>
    </row>
    <row r="17" spans="1:10" ht="55.50" thickBot="1" customHeight="1">
      <c r="A17" s="1" t="s">
        <v>33</v>
      </c>
      <c r="B17" s="1"/>
      <c r="C17" s="1"/>
      <c r="D17" s="10" t="s">
        <v>34</v>
      </c>
      <c r="E17" s="1" t="s">
        <v>35</v>
      </c>
      <c r="F17" s="1"/>
      <c r="G17" s="11">
        <v>1</v>
      </c>
      <c r="H17" s="11"/>
      <c r="I17" s="12">
        <v>2.9</v>
      </c>
      <c r="J17" s="12">
        <f ca="1">ROUND(INDIRECT(ADDRESS(ROW()+(0), COLUMN()+(-3), 1))*INDIRECT(ADDRESS(ROW()+(0), COLUMN()+(-1), 1)), 2)</f>
        <v>2.9</v>
      </c>
    </row>
    <row r="18" spans="1:10" ht="34.50" thickBot="1" customHeight="1">
      <c r="A18" s="1" t="s">
        <v>36</v>
      </c>
      <c r="B18" s="1"/>
      <c r="C18" s="1"/>
      <c r="D18" s="10" t="s">
        <v>37</v>
      </c>
      <c r="E18" s="1" t="s">
        <v>38</v>
      </c>
      <c r="F18" s="1"/>
      <c r="G18" s="11">
        <v>1.7</v>
      </c>
      <c r="H18" s="11"/>
      <c r="I18" s="12">
        <v>1.09</v>
      </c>
      <c r="J18" s="12">
        <f ca="1">ROUND(INDIRECT(ADDRESS(ROW()+(0), COLUMN()+(-3), 1))*INDIRECT(ADDRESS(ROW()+(0), COLUMN()+(-1), 1)), 2)</f>
        <v>1.85</v>
      </c>
    </row>
    <row r="19" spans="1:10" ht="66.00" thickBot="1" customHeight="1">
      <c r="A19" s="1" t="s">
        <v>39</v>
      </c>
      <c r="B19" s="1"/>
      <c r="C19" s="1"/>
      <c r="D19" s="10" t="s">
        <v>40</v>
      </c>
      <c r="E19" s="1" t="s">
        <v>41</v>
      </c>
      <c r="F19" s="1"/>
      <c r="G19" s="11">
        <v>1.1</v>
      </c>
      <c r="H19" s="11"/>
      <c r="I19" s="12">
        <v>2.77</v>
      </c>
      <c r="J19" s="12">
        <f ca="1">ROUND(INDIRECT(ADDRESS(ROW()+(0), COLUMN()+(-3), 1))*INDIRECT(ADDRESS(ROW()+(0), COLUMN()+(-1), 1)), 2)</f>
        <v>3.05</v>
      </c>
    </row>
    <row r="20" spans="1:10" ht="34.50" thickBot="1" customHeight="1">
      <c r="A20" s="1" t="s">
        <v>42</v>
      </c>
      <c r="B20" s="1"/>
      <c r="C20" s="1"/>
      <c r="D20" s="10" t="s">
        <v>43</v>
      </c>
      <c r="E20" s="1" t="s">
        <v>44</v>
      </c>
      <c r="F20" s="1"/>
      <c r="G20" s="11">
        <v>1</v>
      </c>
      <c r="H20" s="11"/>
      <c r="I20" s="12">
        <v>22.7</v>
      </c>
      <c r="J20" s="12">
        <f ca="1">ROUND(INDIRECT(ADDRESS(ROW()+(0), COLUMN()+(-3), 1))*INDIRECT(ADDRESS(ROW()+(0), COLUMN()+(-1), 1)), 2)</f>
        <v>22.7</v>
      </c>
    </row>
    <row r="21" spans="1:10" ht="34.50" thickBot="1" customHeight="1">
      <c r="A21" s="1" t="s">
        <v>45</v>
      </c>
      <c r="B21" s="1"/>
      <c r="C21" s="1"/>
      <c r="D21" s="10" t="s">
        <v>46</v>
      </c>
      <c r="E21" s="1" t="s">
        <v>47</v>
      </c>
      <c r="F21" s="1"/>
      <c r="G21" s="11">
        <v>2.1</v>
      </c>
      <c r="H21" s="11"/>
      <c r="I21" s="12">
        <v>0.3</v>
      </c>
      <c r="J21" s="12">
        <f ca="1">ROUND(INDIRECT(ADDRESS(ROW()+(0), COLUMN()+(-3), 1))*INDIRECT(ADDRESS(ROW()+(0), COLUMN()+(-1), 1)), 2)</f>
        <v>0.63</v>
      </c>
    </row>
    <row r="22" spans="1:10" ht="55.50" thickBot="1" customHeight="1">
      <c r="A22" s="1" t="s">
        <v>48</v>
      </c>
      <c r="B22" s="1"/>
      <c r="C22" s="1"/>
      <c r="D22" s="10" t="s">
        <v>49</v>
      </c>
      <c r="E22" s="1" t="s">
        <v>50</v>
      </c>
      <c r="F22" s="1"/>
      <c r="G22" s="11">
        <v>4.6</v>
      </c>
      <c r="H22" s="11"/>
      <c r="I22" s="12">
        <v>0.89</v>
      </c>
      <c r="J22" s="12">
        <f ca="1">ROUND(INDIRECT(ADDRESS(ROW()+(0), COLUMN()+(-3), 1))*INDIRECT(ADDRESS(ROW()+(0), COLUMN()+(-1), 1)), 2)</f>
        <v>4.09</v>
      </c>
    </row>
    <row r="23" spans="1:10" ht="24.00" thickBot="1" customHeight="1">
      <c r="A23" s="1" t="s">
        <v>51</v>
      </c>
      <c r="B23" s="1"/>
      <c r="C23" s="1"/>
      <c r="D23" s="10" t="s">
        <v>52</v>
      </c>
      <c r="E23" s="1" t="s">
        <v>53</v>
      </c>
      <c r="F23" s="1"/>
      <c r="G23" s="11">
        <v>0.17</v>
      </c>
      <c r="H23" s="11"/>
      <c r="I23" s="12">
        <v>3.05</v>
      </c>
      <c r="J23" s="12">
        <f ca="1">ROUND(INDIRECT(ADDRESS(ROW()+(0), COLUMN()+(-3), 1))*INDIRECT(ADDRESS(ROW()+(0), COLUMN()+(-1), 1)), 2)</f>
        <v>0.52</v>
      </c>
    </row>
    <row r="24" spans="1:10" ht="34.50" thickBot="1" customHeight="1">
      <c r="A24" s="1" t="s">
        <v>54</v>
      </c>
      <c r="B24" s="1"/>
      <c r="C24" s="1"/>
      <c r="D24" s="10" t="s">
        <v>55</v>
      </c>
      <c r="E24" s="1" t="s">
        <v>56</v>
      </c>
      <c r="F24" s="1"/>
      <c r="G24" s="11">
        <v>1.1</v>
      </c>
      <c r="H24" s="11"/>
      <c r="I24" s="12">
        <v>2.68</v>
      </c>
      <c r="J24" s="12">
        <f ca="1">ROUND(INDIRECT(ADDRESS(ROW()+(0), COLUMN()+(-3), 1))*INDIRECT(ADDRESS(ROW()+(0), COLUMN()+(-1), 1)), 2)</f>
        <v>2.95</v>
      </c>
    </row>
    <row r="25" spans="1:10" ht="45.00" thickBot="1" customHeight="1">
      <c r="A25" s="1" t="s">
        <v>57</v>
      </c>
      <c r="B25" s="1"/>
      <c r="C25" s="1"/>
      <c r="D25" s="10" t="s">
        <v>58</v>
      </c>
      <c r="E25" s="1" t="s">
        <v>59</v>
      </c>
      <c r="F25" s="1"/>
      <c r="G25" s="11">
        <v>2</v>
      </c>
      <c r="H25" s="11"/>
      <c r="I25" s="12">
        <v>7.31</v>
      </c>
      <c r="J25" s="12">
        <f ca="1">ROUND(INDIRECT(ADDRESS(ROW()+(0), COLUMN()+(-3), 1))*INDIRECT(ADDRESS(ROW()+(0), COLUMN()+(-1), 1)), 2)</f>
        <v>14.62</v>
      </c>
    </row>
    <row r="26" spans="1:10" ht="24.00" thickBot="1" customHeight="1">
      <c r="A26" s="1" t="s">
        <v>60</v>
      </c>
      <c r="B26" s="1"/>
      <c r="C26" s="1"/>
      <c r="D26" s="10" t="s">
        <v>61</v>
      </c>
      <c r="E26" s="1" t="s">
        <v>62</v>
      </c>
      <c r="F26" s="1"/>
      <c r="G26" s="11">
        <v>2.1</v>
      </c>
      <c r="H26" s="11"/>
      <c r="I26" s="12">
        <v>0.05</v>
      </c>
      <c r="J26" s="12">
        <f ca="1">ROUND(INDIRECT(ADDRESS(ROW()+(0), COLUMN()+(-3), 1))*INDIRECT(ADDRESS(ROW()+(0), COLUMN()+(-1), 1)), 2)</f>
        <v>0.11</v>
      </c>
    </row>
    <row r="27" spans="1:10" ht="45.00" thickBot="1" customHeight="1">
      <c r="A27" s="1" t="s">
        <v>63</v>
      </c>
      <c r="B27" s="1"/>
      <c r="C27" s="1"/>
      <c r="D27" s="10" t="s">
        <v>64</v>
      </c>
      <c r="E27" s="1" t="s">
        <v>65</v>
      </c>
      <c r="F27" s="1"/>
      <c r="G27" s="11">
        <v>0.66</v>
      </c>
      <c r="H27" s="11"/>
      <c r="I27" s="12">
        <v>1.13</v>
      </c>
      <c r="J27" s="12">
        <f ca="1">ROUND(INDIRECT(ADDRESS(ROW()+(0), COLUMN()+(-3), 1))*INDIRECT(ADDRESS(ROW()+(0), COLUMN()+(-1), 1)), 2)</f>
        <v>0.75</v>
      </c>
    </row>
    <row r="28" spans="1:10" ht="34.50" thickBot="1" customHeight="1">
      <c r="A28" s="1" t="s">
        <v>66</v>
      </c>
      <c r="B28" s="1"/>
      <c r="C28" s="1"/>
      <c r="D28" s="10" t="s">
        <v>67</v>
      </c>
      <c r="E28" s="1" t="s">
        <v>68</v>
      </c>
      <c r="F28" s="1"/>
      <c r="G28" s="11">
        <v>6</v>
      </c>
      <c r="H28" s="11"/>
      <c r="I28" s="12">
        <v>0.01</v>
      </c>
      <c r="J28" s="12">
        <f ca="1">ROUND(INDIRECT(ADDRESS(ROW()+(0), COLUMN()+(-3), 1))*INDIRECT(ADDRESS(ROW()+(0), COLUMN()+(-1), 1)), 2)</f>
        <v>0.06</v>
      </c>
    </row>
    <row r="29" spans="1:10" ht="34.50" thickBot="1" customHeight="1">
      <c r="A29" s="1" t="s">
        <v>69</v>
      </c>
      <c r="B29" s="1"/>
      <c r="C29" s="1"/>
      <c r="D29" s="10" t="s">
        <v>70</v>
      </c>
      <c r="E29" s="1" t="s">
        <v>71</v>
      </c>
      <c r="F29" s="1"/>
      <c r="G29" s="11">
        <v>11</v>
      </c>
      <c r="H29" s="11"/>
      <c r="I29" s="12">
        <v>0.02</v>
      </c>
      <c r="J29" s="12">
        <f ca="1">ROUND(INDIRECT(ADDRESS(ROW()+(0), COLUMN()+(-3), 1))*INDIRECT(ADDRESS(ROW()+(0), COLUMN()+(-1), 1)), 2)</f>
        <v>0.22</v>
      </c>
    </row>
    <row r="30" spans="1:10" ht="24.00" thickBot="1" customHeight="1">
      <c r="A30" s="1" t="s">
        <v>72</v>
      </c>
      <c r="B30" s="1"/>
      <c r="C30" s="1"/>
      <c r="D30" s="10" t="s">
        <v>73</v>
      </c>
      <c r="E30" s="1" t="s">
        <v>74</v>
      </c>
      <c r="F30" s="1"/>
      <c r="G30" s="11">
        <v>24</v>
      </c>
      <c r="H30" s="11"/>
      <c r="I30" s="12">
        <v>0.06</v>
      </c>
      <c r="J30" s="12">
        <f ca="1">ROUND(INDIRECT(ADDRESS(ROW()+(0), COLUMN()+(-3), 1))*INDIRECT(ADDRESS(ROW()+(0), COLUMN()+(-1), 1)), 2)</f>
        <v>1.44</v>
      </c>
    </row>
    <row r="31" spans="1:10" ht="34.50" thickBot="1" customHeight="1">
      <c r="A31" s="1" t="s">
        <v>75</v>
      </c>
      <c r="B31" s="1"/>
      <c r="C31" s="1"/>
      <c r="D31" s="10" t="s">
        <v>76</v>
      </c>
      <c r="E31" s="1" t="s">
        <v>77</v>
      </c>
      <c r="F31" s="1"/>
      <c r="G31" s="11">
        <v>0.45</v>
      </c>
      <c r="H31" s="11"/>
      <c r="I31" s="12">
        <v>6.94</v>
      </c>
      <c r="J31" s="12">
        <f ca="1">ROUND(INDIRECT(ADDRESS(ROW()+(0), COLUMN()+(-3), 1))*INDIRECT(ADDRESS(ROW()+(0), COLUMN()+(-1), 1)), 2)</f>
        <v>3.12</v>
      </c>
    </row>
    <row r="32" spans="1:10" ht="34.50" thickBot="1" customHeight="1">
      <c r="A32" s="1" t="s">
        <v>78</v>
      </c>
      <c r="B32" s="1"/>
      <c r="C32" s="1"/>
      <c r="D32" s="10" t="s">
        <v>79</v>
      </c>
      <c r="E32" s="1" t="s">
        <v>80</v>
      </c>
      <c r="F32" s="1"/>
      <c r="G32" s="13">
        <v>1.5</v>
      </c>
      <c r="H32" s="13"/>
      <c r="I32" s="14">
        <v>4.26</v>
      </c>
      <c r="J32" s="14">
        <f ca="1">ROUND(INDIRECT(ADDRESS(ROW()+(0), COLUMN()+(-3), 1))*INDIRECT(ADDRESS(ROW()+(0), COLUMN()+(-1), 1)), 2)</f>
        <v>6.39</v>
      </c>
    </row>
    <row r="33" spans="1:10" ht="13.50" thickBot="1" customHeight="1">
      <c r="A33" s="15"/>
      <c r="B33" s="15"/>
      <c r="C33" s="15"/>
      <c r="D33" s="15"/>
      <c r="E33" s="15"/>
      <c r="F33" s="15"/>
      <c r="G33" s="9" t="s">
        <v>81</v>
      </c>
      <c r="H33" s="9"/>
      <c r="I33" s="9"/>
      <c r="J3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99.26</v>
      </c>
    </row>
    <row r="34" spans="1:10" ht="13.50" thickBot="1" customHeight="1">
      <c r="A34" s="15">
        <v>2</v>
      </c>
      <c r="B34" s="15"/>
      <c r="C34" s="15"/>
      <c r="D34" s="15"/>
      <c r="E34" s="18" t="s">
        <v>82</v>
      </c>
      <c r="F34" s="18"/>
      <c r="G34" s="18"/>
      <c r="H34" s="18"/>
      <c r="I34" s="15"/>
      <c r="J34" s="15"/>
    </row>
    <row r="35" spans="1:10" ht="13.50" thickBot="1" customHeight="1">
      <c r="A35" s="1" t="s">
        <v>83</v>
      </c>
      <c r="B35" s="1"/>
      <c r="C35" s="1"/>
      <c r="D35" s="10" t="s">
        <v>84</v>
      </c>
      <c r="E35" s="1" t="s">
        <v>85</v>
      </c>
      <c r="F35" s="1"/>
      <c r="G35" s="11">
        <v>0.899</v>
      </c>
      <c r="H35" s="11"/>
      <c r="I35" s="12">
        <v>23.16</v>
      </c>
      <c r="J35" s="12">
        <f ca="1">ROUND(INDIRECT(ADDRESS(ROW()+(0), COLUMN()+(-3), 1))*INDIRECT(ADDRESS(ROW()+(0), COLUMN()+(-1), 1)), 2)</f>
        <v>20.82</v>
      </c>
    </row>
    <row r="36" spans="1:10" ht="13.50" thickBot="1" customHeight="1">
      <c r="A36" s="1" t="s">
        <v>86</v>
      </c>
      <c r="B36" s="1"/>
      <c r="C36" s="1"/>
      <c r="D36" s="10" t="s">
        <v>87</v>
      </c>
      <c r="E36" s="1" t="s">
        <v>88</v>
      </c>
      <c r="F36" s="1"/>
      <c r="G36" s="13">
        <v>0.531</v>
      </c>
      <c r="H36" s="13"/>
      <c r="I36" s="14">
        <v>21.78</v>
      </c>
      <c r="J36" s="14">
        <f ca="1">ROUND(INDIRECT(ADDRESS(ROW()+(0), COLUMN()+(-3), 1))*INDIRECT(ADDRESS(ROW()+(0), COLUMN()+(-1), 1)), 2)</f>
        <v>11.57</v>
      </c>
    </row>
    <row r="37" spans="1:10" ht="13.50" thickBot="1" customHeight="1">
      <c r="A37" s="15"/>
      <c r="B37" s="15"/>
      <c r="C37" s="15"/>
      <c r="D37" s="15"/>
      <c r="E37" s="15"/>
      <c r="F37" s="15"/>
      <c r="G37" s="9" t="s">
        <v>89</v>
      </c>
      <c r="H37" s="9"/>
      <c r="I37" s="9"/>
      <c r="J37" s="17">
        <f ca="1">ROUND(SUM(INDIRECT(ADDRESS(ROW()+(-1), COLUMN()+(0), 1)),INDIRECT(ADDRESS(ROW()+(-2), COLUMN()+(0), 1))), 2)</f>
        <v>32.39</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1)),INDIRECT(ADDRESS(ROW()+(-6), COLUMN()+(1), 1))), 2)</f>
        <v>131.65</v>
      </c>
      <c r="J39" s="14">
        <f ca="1">ROUND(INDIRECT(ADDRESS(ROW()+(0), COLUMN()+(-3), 1))*INDIRECT(ADDRESS(ROW()+(0), COLUMN()+(-1), 1))/100, 2)</f>
        <v>2.63</v>
      </c>
    </row>
    <row r="40" spans="1:10" ht="13.50" thickBot="1" customHeight="1">
      <c r="A40" s="21" t="s">
        <v>93</v>
      </c>
      <c r="B40" s="21"/>
      <c r="C40" s="21"/>
      <c r="D40" s="22"/>
      <c r="E40" s="23"/>
      <c r="F40" s="23"/>
      <c r="G40" s="24" t="s">
        <v>94</v>
      </c>
      <c r="H40" s="24"/>
      <c r="I40" s="25"/>
      <c r="J40" s="26">
        <f ca="1">ROUND(SUM(INDIRECT(ADDRESS(ROW()+(-1), COLUMN()+(0), 1)),INDIRECT(ADDRESS(ROW()+(-3), COLUMN()+(0), 1)),INDIRECT(ADDRESS(ROW()+(-7), COLUMN()+(0), 1))), 2)</f>
        <v>134.28</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112006</v>
      </c>
      <c r="G44" s="29"/>
      <c r="H44" s="29">
        <v>112007</v>
      </c>
      <c r="I44" s="29"/>
      <c r="J44" s="29" t="s">
        <v>100</v>
      </c>
    </row>
    <row r="45" spans="1:10" ht="24.00" thickBot="1" customHeight="1">
      <c r="A45" s="30" t="s">
        <v>101</v>
      </c>
      <c r="B45" s="30"/>
      <c r="C45" s="30"/>
      <c r="D45" s="30"/>
      <c r="E45" s="30"/>
      <c r="F45" s="31"/>
      <c r="G45" s="31"/>
      <c r="H45" s="31"/>
      <c r="I45" s="31"/>
      <c r="J45" s="31"/>
    </row>
    <row r="46" spans="1:10" ht="13.50" thickBot="1" customHeight="1">
      <c r="A46" s="32" t="s">
        <v>102</v>
      </c>
      <c r="B46" s="32"/>
      <c r="C46" s="32"/>
      <c r="D46" s="32"/>
      <c r="E46" s="32"/>
      <c r="F46" s="33">
        <v>112007</v>
      </c>
      <c r="G46" s="33"/>
      <c r="H46" s="33">
        <v>112007</v>
      </c>
      <c r="I46" s="33"/>
      <c r="J46" s="33"/>
    </row>
    <row r="47" spans="1:10" ht="13.50" thickBot="1" customHeight="1">
      <c r="A47" s="28" t="s">
        <v>103</v>
      </c>
      <c r="B47" s="28"/>
      <c r="C47" s="28"/>
      <c r="D47" s="28"/>
      <c r="E47" s="28"/>
      <c r="F47" s="29">
        <v>1.07202e+006</v>
      </c>
      <c r="G47" s="29"/>
      <c r="H47" s="29">
        <v>1.07202e+006</v>
      </c>
      <c r="I47" s="29"/>
      <c r="J47" s="29" t="s">
        <v>104</v>
      </c>
    </row>
    <row r="48" spans="1:10" ht="24.00" thickBot="1" customHeight="1">
      <c r="A48" s="32" t="s">
        <v>105</v>
      </c>
      <c r="B48" s="32"/>
      <c r="C48" s="32"/>
      <c r="D48" s="32"/>
      <c r="E48" s="32"/>
      <c r="F48" s="33"/>
      <c r="G48" s="33"/>
      <c r="H48" s="33"/>
      <c r="I48" s="33"/>
      <c r="J48" s="33"/>
    </row>
    <row r="49" spans="1:10" ht="13.50" thickBot="1" customHeight="1">
      <c r="A49" s="28" t="s">
        <v>106</v>
      </c>
      <c r="B49" s="28"/>
      <c r="C49" s="28"/>
      <c r="D49" s="28"/>
      <c r="E49" s="28"/>
      <c r="F49" s="29">
        <v>142011</v>
      </c>
      <c r="G49" s="29"/>
      <c r="H49" s="29">
        <v>142012</v>
      </c>
      <c r="I49" s="29"/>
      <c r="J49" s="29" t="s">
        <v>107</v>
      </c>
    </row>
    <row r="50" spans="1:10" ht="24.00" thickBot="1" customHeight="1">
      <c r="A50" s="32" t="s">
        <v>108</v>
      </c>
      <c r="B50" s="32"/>
      <c r="C50" s="32"/>
      <c r="D50" s="32"/>
      <c r="E50" s="32"/>
      <c r="F50" s="33"/>
      <c r="G50" s="33"/>
      <c r="H50" s="33"/>
      <c r="I50" s="33"/>
      <c r="J50" s="33"/>
    </row>
    <row r="51" spans="1:10" ht="13.50" thickBot="1" customHeight="1">
      <c r="A51" s="28" t="s">
        <v>109</v>
      </c>
      <c r="B51" s="28"/>
      <c r="C51" s="28"/>
      <c r="D51" s="28"/>
      <c r="E51" s="28"/>
      <c r="F51" s="29">
        <v>162010</v>
      </c>
      <c r="G51" s="29"/>
      <c r="H51" s="29">
        <v>162011</v>
      </c>
      <c r="I51" s="29"/>
      <c r="J51" s="29" t="s">
        <v>110</v>
      </c>
    </row>
    <row r="52" spans="1:10" ht="24.00" thickBot="1" customHeight="1">
      <c r="A52" s="32" t="s">
        <v>111</v>
      </c>
      <c r="B52" s="32"/>
      <c r="C52" s="32"/>
      <c r="D52" s="32"/>
      <c r="E52" s="32"/>
      <c r="F52" s="33"/>
      <c r="G52" s="33"/>
      <c r="H52" s="33"/>
      <c r="I52" s="33"/>
      <c r="J52" s="33"/>
    </row>
    <row r="53" spans="1:10" ht="13.50" thickBot="1" customHeight="1">
      <c r="A53" s="28" t="s">
        <v>112</v>
      </c>
      <c r="B53" s="28"/>
      <c r="C53" s="28"/>
      <c r="D53" s="28"/>
      <c r="E53" s="28"/>
      <c r="F53" s="29">
        <v>1.18202e+006</v>
      </c>
      <c r="G53" s="29"/>
      <c r="H53" s="29">
        <v>1.18202e+006</v>
      </c>
      <c r="I53" s="29"/>
      <c r="J53" s="29">
        <v>4</v>
      </c>
    </row>
    <row r="54" spans="1:10" ht="13.50" thickBot="1" customHeight="1">
      <c r="A54" s="32" t="s">
        <v>113</v>
      </c>
      <c r="B54" s="32"/>
      <c r="C54" s="32"/>
      <c r="D54" s="32"/>
      <c r="E54" s="32"/>
      <c r="F54" s="33"/>
      <c r="G54" s="33"/>
      <c r="H54" s="33"/>
      <c r="I54" s="33"/>
      <c r="J54" s="33"/>
    </row>
    <row r="55" spans="1:10" ht="13.50" thickBot="1" customHeight="1">
      <c r="A55" s="28" t="s">
        <v>114</v>
      </c>
      <c r="B55" s="28"/>
      <c r="C55" s="28"/>
      <c r="D55" s="28"/>
      <c r="E55" s="28"/>
      <c r="F55" s="29">
        <v>162010</v>
      </c>
      <c r="G55" s="29"/>
      <c r="H55" s="29">
        <v>1.12201e+006</v>
      </c>
      <c r="I55" s="29"/>
      <c r="J55" s="29" t="s">
        <v>115</v>
      </c>
    </row>
    <row r="56" spans="1:10" ht="13.50" thickBot="1" customHeight="1">
      <c r="A56" s="32" t="s">
        <v>116</v>
      </c>
      <c r="B56" s="32"/>
      <c r="C56" s="32"/>
      <c r="D56" s="32"/>
      <c r="E56" s="32"/>
      <c r="F56" s="33"/>
      <c r="G56" s="33"/>
      <c r="H56" s="33"/>
      <c r="I56" s="33"/>
      <c r="J56" s="33"/>
    </row>
    <row r="57" spans="1:10" ht="13.50" thickBot="1" customHeight="1">
      <c r="A57" s="28" t="s">
        <v>117</v>
      </c>
      <c r="B57" s="28"/>
      <c r="C57" s="28"/>
      <c r="D57" s="28"/>
      <c r="E57" s="28"/>
      <c r="F57" s="29">
        <v>132006</v>
      </c>
      <c r="G57" s="29"/>
      <c r="H57" s="29">
        <v>132007</v>
      </c>
      <c r="I57" s="29"/>
      <c r="J57" s="29" t="s">
        <v>118</v>
      </c>
    </row>
    <row r="58" spans="1:10" ht="13.50" thickBot="1" customHeight="1">
      <c r="A58" s="30" t="s">
        <v>119</v>
      </c>
      <c r="B58" s="30"/>
      <c r="C58" s="30"/>
      <c r="D58" s="30"/>
      <c r="E58" s="30"/>
      <c r="F58" s="31"/>
      <c r="G58" s="31"/>
      <c r="H58" s="31"/>
      <c r="I58" s="31"/>
      <c r="J58" s="31"/>
    </row>
    <row r="59" spans="1:10" ht="13.50" thickBot="1" customHeight="1">
      <c r="A59" s="32" t="s">
        <v>120</v>
      </c>
      <c r="B59" s="32"/>
      <c r="C59" s="32"/>
      <c r="D59" s="32"/>
      <c r="E59" s="32"/>
      <c r="F59" s="33">
        <v>112007</v>
      </c>
      <c r="G59" s="33"/>
      <c r="H59" s="33">
        <v>112007</v>
      </c>
      <c r="I59" s="33"/>
      <c r="J59" s="33"/>
    </row>
    <row r="62" spans="1:1" ht="33.75" thickBot="1" customHeight="1">
      <c r="A62" s="1" t="s">
        <v>121</v>
      </c>
      <c r="B62" s="1"/>
      <c r="C62" s="1"/>
      <c r="D62" s="1"/>
      <c r="E62" s="1"/>
      <c r="F62" s="1"/>
      <c r="G62" s="1"/>
      <c r="H62" s="1"/>
      <c r="I62" s="1"/>
      <c r="J62" s="1"/>
    </row>
    <row r="63" spans="1:1" ht="33.75" thickBot="1" customHeight="1">
      <c r="A63" s="1" t="s">
        <v>122</v>
      </c>
      <c r="B63" s="1"/>
      <c r="C63" s="1"/>
      <c r="D63" s="1"/>
      <c r="E63" s="1"/>
      <c r="F63" s="1"/>
      <c r="G63" s="1"/>
      <c r="H63" s="1"/>
      <c r="I63" s="1"/>
      <c r="J63" s="1"/>
    </row>
    <row r="64" spans="1:1" ht="33.75" thickBot="1" customHeight="1">
      <c r="A64" s="1" t="s">
        <v>123</v>
      </c>
      <c r="B64" s="1"/>
      <c r="C64" s="1"/>
      <c r="D64" s="1"/>
      <c r="E64" s="1"/>
      <c r="F64" s="1"/>
      <c r="G64" s="1"/>
      <c r="H64" s="1"/>
      <c r="I64" s="1"/>
      <c r="J64" s="1"/>
    </row>
  </sheetData>
  <mergeCells count="14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I33"/>
    <mergeCell ref="A34:C34"/>
    <mergeCell ref="E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4"/>
    <mergeCell ref="H44:I44"/>
    <mergeCell ref="J44:J46"/>
    <mergeCell ref="A45:E45"/>
    <mergeCell ref="F45:G45"/>
    <mergeCell ref="H45:I45"/>
    <mergeCell ref="A46:E46"/>
    <mergeCell ref="F46:G46"/>
    <mergeCell ref="H46:I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7"/>
    <mergeCell ref="H57:I57"/>
    <mergeCell ref="J57:J59"/>
    <mergeCell ref="A58:E58"/>
    <mergeCell ref="F58:G58"/>
    <mergeCell ref="H58:I58"/>
    <mergeCell ref="A59:E59"/>
    <mergeCell ref="F59:G59"/>
    <mergeCell ref="H59:I59"/>
    <mergeCell ref="A62:J62"/>
    <mergeCell ref="A63:J63"/>
    <mergeCell ref="A64:J64"/>
  </mergeCells>
  <pageMargins left="0.147638" right="0.147638" top="0.206693" bottom="0.206693" header="0.0" footer="0.0"/>
  <pageSetup paperSize="9" orientation="portrait"/>
  <rowBreaks count="0" manualBreakCount="0">
    </rowBreaks>
</worksheet>
</file>