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<sst xmlns="http://schemas.openxmlformats.org/spreadsheetml/2006/main" count="121" uniqueCount="121">
  <si>
    <t xml:space="preserve"/>
  </si>
  <si>
    <t xml:space="preserve">FLY025</t>
  </si>
  <si>
    <t xml:space="preserve">m²</t>
  </si>
  <si>
    <t xml:space="preserve">Fachada ligera de placas. Sistema Placotherm Integra Aquaroc "PLACO".</t>
  </si>
  <si>
    <r>
      <rPr>
        <sz val="8.25"/>
        <color rgb="FF000000"/>
        <rFont val="Arial"/>
        <family val="2"/>
      </rPr>
      <t xml:space="preserve">Fachada ligera de placas. Sistema Placotherm Integra Aquaroc "PLACO", formado por: ESTRUCTURA EXTERIOR: estructura metálica de acero galvanizado de canales horizontales THR y montantes verticales THM, con una modulación de 600 mm; AISLAMIENTO EXTERIOR: panel compacto de lana mineral Arena, de alta densidad, Arena Master "ISOVER", según UNE-EN 13162, de 90 mm de espesor, sin revestir, resistencia térmica 2,35 m²K/W, conductividad térmica 0,038 W/(mK), colocado a tope; PLACA EXTERIOR: placa de cemento Aquaroc 13 "PLACO", de 12,5x1200x900 mm; ESTRUCTURA INTERIOR: estructura metálica de acero galvanizado de canales horizontales R 48 y montantes verticales M 48, con una modulación de 600 mm; AISLAMIENTO INTERIOR: panel semirrígido de lana mineral Arena de alta densidad, Arena Basic, según UNE-EN 13162, de 45 mm de espesor, no revestido, resistencia térmica 1,2 m²K/W, conductividad térmica 0,037 W/(mK), colocado a tope; PLACAS INTERIORES: dos placas de yeso laminado DFI / UNE-EN 520 - 1200 / 2500 / 12,5 / con los bordes longitudinales afinados, Phonique PPH 13 "PLACO"; IMPERMEABILIZACIÓN: lámina altamente transpirable, impermeable al agua de lluvia, Placotherm Estándar, fijada a los montantes de la estructura metálica por la cara exterior; REVESTIMIENTO EXTERIOR: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banda acústica, tornillería para la fijación de las placas, fijaciones para el anclaje de los perfiles, mortero Placotherm Base y cinta CMALL 160 "PLACO", para el tratamiento de juntas entre placas exteriores, pasta SN "PLACO" y cinta "PLACO", para el tratamiento de juntas entre placas interiores, perfil de PVC con malla de fibra de vidrio antiálcalis, Perfil Goteo "PLACO",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</si>
  <si>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</si>
  <si>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</si>
  <si>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</si>
  <si>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</si>
  <si>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</si>
  <si>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</si>
  <si>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</si>
  <si>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mt12plp340a</t>
  </si>
  <si>
    <t xml:space="preserve">m</t>
  </si>
  <si>
    <t xml:space="preserve">Canal de perfil de acero galvanizado Z1 (Z140), THR "PLACO", fabricado mediante laminación en frío, 100x50 mm de sección y 0,7 mm de espesor, según UNE-EN 14195.</t>
  </si>
  <si>
    <t xml:space="preserve">mt12plp350a</t>
  </si>
  <si>
    <t xml:space="preserve">m</t>
  </si>
  <si>
    <t xml:space="preserve">Montante de perfil de acero galvanizado Z1 (Z140), THM "PLACO", fabricado mediante laminación en frío, 100x40 mm de sección y 1 mm de espesor, según UNE-EN 14195.</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</si>
  <si>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</si>
  <si>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</si>
  <si>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</si>
  <si>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mt12plt035a</t>
  </si>
  <si>
    <t xml:space="preserve">Ud</t>
  </si>
  <si>
    <t xml:space="preserve">Tornillo autoperforante rosca-chapa, THRPF 13 "PLACO", de 13 mm de longitud.</t>
  </si>
  <si>
    <t xml:space="preserve">mt16lvi035a</t>
  </si>
  <si>
    <t xml:space="preserve">m²</t>
  </si>
  <si>
    <t xml:space="preserve">Panel compacto de lana mineral Arena, de alta densidad, Arena Master "ISOVER", según UNE-EN 13162, de 90 mm de espesor, sin revestir, resistencia térmica 2,35 m²K/W, conductividad térmica 0,038 W/(mK), Euroclase A1 de reacción al fuego según UNE-EN 13501-1, capacidad de absorción de agua a corto plazo &lt;=1 kg/m² y factor de resistencia a la difusión del vapor de agua 1.</t>
  </si>
  <si>
    <t xml:space="preserve">mt12plp070b</t>
  </si>
  <si>
    <t xml:space="preserve">m</t>
  </si>
  <si>
    <t xml:space="preserve">Canal de perfil de acero galvanizado, R 48 "PLACO", fabricado mediante laminación en frío, de 3000 mm de longitud, 48x30 mm de sección y 0,55 mm de espesor, según UNE-EN 14195.</t>
  </si>
  <si>
    <t xml:space="preserve">mt12plp060b</t>
  </si>
  <si>
    <t xml:space="preserve">m</t>
  </si>
  <si>
    <t xml:space="preserve">Montante de perfil de acero galvanizado, M 48 "PLACO", fabricado mediante laminación en frío, de 3000 mm de longitud, 46,5x36 mm de sección y 0,6 mm de espesor, según UNE-EN 14195.</t>
  </si>
  <si>
    <t xml:space="preserve">mt16lvi030alfq</t>
  </si>
  <si>
    <t xml:space="preserve">m²</t>
  </si>
  <si>
    <t xml:space="preserve">Panel semirrígido de lana mineral Arena de alta densidad, Arena Basic "ISOVER", según UNE-EN 13162, de 45 mm de espesor, no revestido, resistencia térmica 1,2 m²K/W, conductividad térmica 0,037 W/(mK), Euroclase A1 de reacción al fuego según UNE-EN 13501-1, capacidad de absorción de agua a corto plazo &lt;=1 kg/m² y factor de resistencia a la difusión del vapor de agua 1.</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</si>
  <si>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</si>
  <si>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</si>
  <si>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</si>
  <si>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</si>
  <si>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</si>
  <si>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según UNE-EN 1931, estanqueidad al agua clase W1 según UNE-EN 1928, permeabilidad al aire 2 m³/h·m² a 50 Pa, (Euroclase E de reacción al fuego, según UNE-EN 13501-1), suministrada en rollos de 1,50x50 m, según UNE-EN 13859-2.</t>
  </si>
  <si>
    <t xml:space="preserve">mt12plq010a</t>
  </si>
  <si>
    <t xml:space="preserve">m²</t>
  </si>
  <si>
    <t xml:space="preserve">Placa de cemento de alto rendimiento, Aquaroc 13 "PLACO", de 12,5x1200x900 mm.</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</si>
  <si>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</si>
  <si>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</si>
  <si>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</si>
  <si>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</si>
  <si>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</si>
  <si>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tipo GP CSIII W2, según UNE-EN 998-1.</t>
  </si>
  <si>
    <t xml:space="preserve">mt28fvp050</t>
  </si>
  <si>
    <t xml:space="preserve">m</t>
  </si>
  <si>
    <t xml:space="preserve">Perfil de PVC con malla de fibra de vidrio antiálcalis, Perfil Goteo "PLACO", para remate de dinteles, suministrado en barras de 2,5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</si>
  <si>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</si>
  <si>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</si>
  <si>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</si>
  <si>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mt12plk010hgpcc</t>
  </si>
  <si>
    <t xml:space="preserve">m²</t>
  </si>
  <si>
    <t xml:space="preserve">Placa de yeso laminado DFI / UNE-EN 520 - 1200 / 2500 / 12,5 / con los bordes longitudinales afinados, Phonique PPH 13 "PLACO", formada por un alma de yeso de origen natural embutida e íntimamente ligada a dos láminas de cartón fuerte, aditivada para mejorar sus prestaciones acústicas.</t>
  </si>
  <si>
    <t xml:space="preserve">mt12plj010a</t>
  </si>
  <si>
    <t xml:space="preserve">m</t>
  </si>
  <si>
    <t xml:space="preserve">Cinta microperforada de papel "PLACO", de 50 mm de anchura, según UNE-EN 13963, para acabado de juntas de placas de yeso laminado.</t>
  </si>
  <si>
    <t xml:space="preserve">mt12plm010a</t>
  </si>
  <si>
    <t xml:space="preserve">kg</t>
  </si>
  <si>
    <t xml:space="preserve">Pasta de secado en polvo SN "PLACO"; Euroclase A2-s1, d0 de reacción al fuego, según UNE-EN 13501-1, rango de temperatura de trabajo de 5 a 30°C, para aplicación manual con cinta de juntas, según UNE-EN 13963; para el tratamiento de las juntas de las placas de yeso laminado.</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</si>
  <si>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</si>
  <si>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</si>
  <si>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</si>
  <si>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mt12plt010c</t>
  </si>
  <si>
    <t xml:space="preserve">Ud</t>
  </si>
  <si>
    <t xml:space="preserve">Tornillo autorroscante TTPC 35 "PLACO", con cabeza de trompeta, de 35 mm de longitud, para instalación de placas de yeso laminado sobre perfiles de espesor inferior a 6 mm.</t>
  </si>
  <si>
    <t xml:space="preserve">mt12plt040</t>
  </si>
  <si>
    <t xml:space="preserve">Ud</t>
  </si>
  <si>
    <t xml:space="preserve">Tornillo autotaladrante de acero inoxidable Placotherm Integra "PLACO", con cabeza hexagonal, de 25 mm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</si>
  <si>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</si>
  <si>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</si>
  <si>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</si>
  <si>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</si>
  <si>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</si>
  <si>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 Según UNE-EN 15824.</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</si>
  <si>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</si>
  <si>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</si>
  <si>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</si>
  <si>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</si>
  <si>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</si>
  <si>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</si>
  <si>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</si>
  <si>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</si>
  <si>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</si>
  <si>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</si>
  <si>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</si>
  <si>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</si>
  <si>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</si>
  <si>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</si>
  <si>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</si>
  <si>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</si>
  <si>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</si>
  <si>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</si>
  <si>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</si>
  <si>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</si>
  <si>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</si>
  <si>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</si>
  <si>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13162:2012+A1:2015</t>
  </si>
  <si>
    <t xml:space="preserve">1/3/4</t>
  </si>
  <si>
    <t xml:space="preserve">Productos aislantes térmicos para aplicaciones en la edificación. Productos manufacturados de lana mineral (MW). Especificación.</t>
  </si>
  <si>
    <t xml:space="preserve">EN  13859-2:2010</t>
  </si>
  <si>
    <t xml:space="preserve">1/3/4</t>
  </si>
  <si>
    <t xml:space="preserve">Láminas flexibles para impermeabilización. Definiciones y características de las láminas auxiliares. Parte 2: Láminas auxiliares para muros.</t>
  </si>
  <si>
    <t xml:space="preserve">EN  998-1:2016</t>
  </si>
  <si>
    <t xml:space="preserve">Especificaciones de los morteros para albañilería. Parte 1: Morteros para revoco y enlucido.</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</si>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</sst>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69.02"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92.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0.9</v>
      </c>
      <c r="H10" s="11"/>
      <c r="I10" s="12">
        <v>2.8</v>
      </c>
      <c r="J10" s="12">
        <f ca="1">ROUND(INDIRECT(ADDRESS(ROW()+(0), COLUMN()+(-3), 1))*INDIRECT(ADDRESS(ROW()+(0), COLUMN()+(-1), 1)), 2)</f>
        <v>2.52</v>
      </c>
    </row>
    <row r="11" spans="1:10" ht="24.00" thickBot="1" customHeight="1">
      <c r="A11" s="1" t="s">
        <v>15</v>
      </c>
      <c r="B11" s="1"/>
      <c r="C11" s="1"/>
      <c r="D11" s="10" t="s">
        <v>16</v>
      </c>
      <c r="E11" s="1" t="s">
        <v>17</v>
      </c>
      <c r="F11" s="1"/>
      <c r="G11" s="11">
        <v>3</v>
      </c>
      <c r="H11" s="11"/>
      <c r="I11" s="12">
        <v>4.39</v>
      </c>
      <c r="J11" s="12">
        <f ca="1">ROUND(INDIRECT(ADDRESS(ROW()+(0), COLUMN()+(-3), 1))*INDIRECT(ADDRESS(ROW()+(0), COLUMN()+(-1), 1)), 2)</f>
        <v>13.17</v>
      </c>
    </row>
    <row r="12" spans="1:10" ht="34.50" thickBot="1" customHeight="1">
      <c r="A12" s="1" t="s">
        <v>18</v>
      </c>
      <c r="B12" s="1"/>
      <c r="C12" s="1"/>
      <c r="D12" s="10" t="s">
        <v>19</v>
      </c>
      <c r="E12" s="1" t="s">
        <v>20</v>
      </c>
      <c r="F12" s="1"/>
      <c r="G12" s="11">
        <v>1.65</v>
      </c>
      <c r="H12" s="11"/>
      <c r="I12" s="12">
        <v>0.47</v>
      </c>
      <c r="J12" s="12">
        <f ca="1">ROUND(INDIRECT(ADDRESS(ROW()+(0), COLUMN()+(-3), 1))*INDIRECT(ADDRESS(ROW()+(0), COLUMN()+(-1), 1)), 2)</f>
        <v>0.78</v>
      </c>
    </row>
    <row r="13" spans="1:10" ht="13.50" thickBot="1" customHeight="1">
      <c r="A13" s="1" t="s">
        <v>21</v>
      </c>
      <c r="B13" s="1"/>
      <c r="C13" s="1"/>
      <c r="D13" s="10" t="s">
        <v>22</v>
      </c>
      <c r="E13" s="1" t="s">
        <v>23</v>
      </c>
      <c r="F13" s="1"/>
      <c r="G13" s="11">
        <v>7</v>
      </c>
      <c r="H13" s="11"/>
      <c r="I13" s="12">
        <v>0.06</v>
      </c>
      <c r="J13" s="12">
        <f ca="1">ROUND(INDIRECT(ADDRESS(ROW()+(0), COLUMN()+(-3), 1))*INDIRECT(ADDRESS(ROW()+(0), COLUMN()+(-1), 1)), 2)</f>
        <v>0.42</v>
      </c>
    </row>
    <row r="14" spans="1:10" ht="55.50" thickBot="1" customHeight="1">
      <c r="A14" s="1" t="s">
        <v>24</v>
      </c>
      <c r="B14" s="1"/>
      <c r="C14" s="1"/>
      <c r="D14" s="10" t="s">
        <v>25</v>
      </c>
      <c r="E14" s="1" t="s">
        <v>26</v>
      </c>
      <c r="F14" s="1"/>
      <c r="G14" s="11">
        <v>1</v>
      </c>
      <c r="H14" s="11"/>
      <c r="I14" s="12">
        <v>10.6</v>
      </c>
      <c r="J14" s="12">
        <f ca="1">ROUND(INDIRECT(ADDRESS(ROW()+(0), COLUMN()+(-3), 1))*INDIRECT(ADDRESS(ROW()+(0), COLUMN()+(-1), 1)), 2)</f>
        <v>10.6</v>
      </c>
    </row>
    <row r="15" spans="1:10" ht="34.50" thickBot="1" customHeight="1">
      <c r="A15" s="1" t="s">
        <v>27</v>
      </c>
      <c r="B15" s="1"/>
      <c r="C15" s="1"/>
      <c r="D15" s="10" t="s">
        <v>28</v>
      </c>
      <c r="E15" s="1" t="s">
        <v>29</v>
      </c>
      <c r="F15" s="1"/>
      <c r="G15" s="11">
        <v>1</v>
      </c>
      <c r="H15" s="11"/>
      <c r="I15" s="12">
        <v>1.79</v>
      </c>
      <c r="J15" s="12">
        <f ca="1">ROUND(INDIRECT(ADDRESS(ROW()+(0), COLUMN()+(-3), 1))*INDIRECT(ADDRESS(ROW()+(0), COLUMN()+(-1), 1)), 2)</f>
        <v>1.79</v>
      </c>
    </row>
    <row r="16" spans="1:10" ht="34.50" thickBot="1" customHeight="1">
      <c r="A16" s="1" t="s">
        <v>30</v>
      </c>
      <c r="B16" s="1"/>
      <c r="C16" s="1"/>
      <c r="D16" s="10" t="s">
        <v>31</v>
      </c>
      <c r="E16" s="1" t="s">
        <v>32</v>
      </c>
      <c r="F16" s="1"/>
      <c r="G16" s="11">
        <v>2.1</v>
      </c>
      <c r="H16" s="11"/>
      <c r="I16" s="12">
        <v>2.18</v>
      </c>
      <c r="J16" s="12">
        <f ca="1">ROUND(INDIRECT(ADDRESS(ROW()+(0), COLUMN()+(-3), 1))*INDIRECT(ADDRESS(ROW()+(0), COLUMN()+(-1), 1)), 2)</f>
        <v>4.58</v>
      </c>
    </row>
    <row r="17" spans="1:10" ht="55.50" thickBot="1" customHeight="1">
      <c r="A17" s="1" t="s">
        <v>33</v>
      </c>
      <c r="B17" s="1"/>
      <c r="C17" s="1"/>
      <c r="D17" s="10" t="s">
        <v>34</v>
      </c>
      <c r="E17" s="1" t="s">
        <v>35</v>
      </c>
      <c r="F17" s="1"/>
      <c r="G17" s="11">
        <v>1</v>
      </c>
      <c r="H17" s="11"/>
      <c r="I17" s="12">
        <v>2.9</v>
      </c>
      <c r="J17" s="12">
        <f ca="1">ROUND(INDIRECT(ADDRESS(ROW()+(0), COLUMN()+(-3), 1))*INDIRECT(ADDRESS(ROW()+(0), COLUMN()+(-1), 1)), 2)</f>
        <v>2.9</v>
      </c>
    </row>
    <row r="18" spans="1:10" ht="34.50" thickBot="1" customHeight="1">
      <c r="A18" s="1" t="s">
        <v>36</v>
      </c>
      <c r="B18" s="1"/>
      <c r="C18" s="1"/>
      <c r="D18" s="10" t="s">
        <v>37</v>
      </c>
      <c r="E18" s="1" t="s">
        <v>38</v>
      </c>
      <c r="F18" s="1"/>
      <c r="G18" s="11">
        <v>1.7</v>
      </c>
      <c r="H18" s="11"/>
      <c r="I18" s="12">
        <v>1.09</v>
      </c>
      <c r="J18" s="12">
        <f ca="1">ROUND(INDIRECT(ADDRESS(ROW()+(0), COLUMN()+(-3), 1))*INDIRECT(ADDRESS(ROW()+(0), COLUMN()+(-1), 1)), 2)</f>
        <v>1.85</v>
      </c>
    </row>
    <row r="19" spans="1:10" ht="66.00" thickBot="1" customHeight="1">
      <c r="A19" s="1" t="s">
        <v>39</v>
      </c>
      <c r="B19" s="1"/>
      <c r="C19" s="1"/>
      <c r="D19" s="10" t="s">
        <v>40</v>
      </c>
      <c r="E19" s="1" t="s">
        <v>41</v>
      </c>
      <c r="F19" s="1"/>
      <c r="G19" s="11">
        <v>1.1</v>
      </c>
      <c r="H19" s="11"/>
      <c r="I19" s="12">
        <v>2.77</v>
      </c>
      <c r="J19" s="12">
        <f ca="1">ROUND(INDIRECT(ADDRESS(ROW()+(0), COLUMN()+(-3), 1))*INDIRECT(ADDRESS(ROW()+(0), COLUMN()+(-1), 1)), 2)</f>
        <v>3.05</v>
      </c>
    </row>
    <row r="20" spans="1:10" ht="13.50" thickBot="1" customHeight="1">
      <c r="A20" s="1" t="s">
        <v>42</v>
      </c>
      <c r="B20" s="1"/>
      <c r="C20" s="1"/>
      <c r="D20" s="10" t="s">
        <v>43</v>
      </c>
      <c r="E20" s="1" t="s">
        <v>44</v>
      </c>
      <c r="F20" s="1"/>
      <c r="G20" s="11">
        <v>1</v>
      </c>
      <c r="H20" s="11"/>
      <c r="I20" s="12">
        <v>29.25</v>
      </c>
      <c r="J20" s="12">
        <f ca="1">ROUND(INDIRECT(ADDRESS(ROW()+(0), COLUMN()+(-3), 1))*INDIRECT(ADDRESS(ROW()+(0), COLUMN()+(-1), 1)), 2)</f>
        <v>29.25</v>
      </c>
    </row>
    <row r="21" spans="1:10" ht="34.50" thickBot="1" customHeight="1">
      <c r="A21" s="1" t="s">
        <v>45</v>
      </c>
      <c r="B21" s="1"/>
      <c r="C21" s="1"/>
      <c r="D21" s="10" t="s">
        <v>46</v>
      </c>
      <c r="E21" s="1" t="s">
        <v>47</v>
      </c>
      <c r="F21" s="1"/>
      <c r="G21" s="11">
        <v>2.1</v>
      </c>
      <c r="H21" s="11"/>
      <c r="I21" s="12">
        <v>0.3</v>
      </c>
      <c r="J21" s="12">
        <f ca="1">ROUND(INDIRECT(ADDRESS(ROW()+(0), COLUMN()+(-3), 1))*INDIRECT(ADDRESS(ROW()+(0), COLUMN()+(-1), 1)), 2)</f>
        <v>0.63</v>
      </c>
    </row>
    <row r="22" spans="1:10" ht="55.50" thickBot="1" customHeight="1">
      <c r="A22" s="1" t="s">
        <v>48</v>
      </c>
      <c r="B22" s="1"/>
      <c r="C22" s="1"/>
      <c r="D22" s="10" t="s">
        <v>49</v>
      </c>
      <c r="E22" s="1" t="s">
        <v>50</v>
      </c>
      <c r="F22" s="1"/>
      <c r="G22" s="11">
        <v>0.6</v>
      </c>
      <c r="H22" s="11"/>
      <c r="I22" s="12">
        <v>0.89</v>
      </c>
      <c r="J22" s="12">
        <f ca="1">ROUND(INDIRECT(ADDRESS(ROW()+(0), COLUMN()+(-3), 1))*INDIRECT(ADDRESS(ROW()+(0), COLUMN()+(-1), 1)), 2)</f>
        <v>0.53</v>
      </c>
    </row>
    <row r="23" spans="1:10" ht="24.00" thickBot="1" customHeight="1">
      <c r="A23" s="1" t="s">
        <v>51</v>
      </c>
      <c r="B23" s="1"/>
      <c r="C23" s="1"/>
      <c r="D23" s="10" t="s">
        <v>52</v>
      </c>
      <c r="E23" s="1" t="s">
        <v>53</v>
      </c>
      <c r="F23" s="1"/>
      <c r="G23" s="11">
        <v>0.17</v>
      </c>
      <c r="H23" s="11"/>
      <c r="I23" s="12">
        <v>3.05</v>
      </c>
      <c r="J23" s="12">
        <f ca="1">ROUND(INDIRECT(ADDRESS(ROW()+(0), COLUMN()+(-3), 1))*INDIRECT(ADDRESS(ROW()+(0), COLUMN()+(-1), 1)), 2)</f>
        <v>0.52</v>
      </c>
    </row>
    <row r="24" spans="1:10" ht="34.50" thickBot="1" customHeight="1">
      <c r="A24" s="1" t="s">
        <v>54</v>
      </c>
      <c r="B24" s="1"/>
      <c r="C24" s="1"/>
      <c r="D24" s="10" t="s">
        <v>55</v>
      </c>
      <c r="E24" s="1" t="s">
        <v>56</v>
      </c>
      <c r="F24" s="1"/>
      <c r="G24" s="11">
        <v>1.1</v>
      </c>
      <c r="H24" s="11"/>
      <c r="I24" s="12">
        <v>2.68</v>
      </c>
      <c r="J24" s="12">
        <f ca="1">ROUND(INDIRECT(ADDRESS(ROW()+(0), COLUMN()+(-3), 1))*INDIRECT(ADDRESS(ROW()+(0), COLUMN()+(-1), 1)), 2)</f>
        <v>2.95</v>
      </c>
    </row>
    <row r="25" spans="1:10" ht="45.00" thickBot="1" customHeight="1">
      <c r="A25" s="1" t="s">
        <v>57</v>
      </c>
      <c r="B25" s="1"/>
      <c r="C25" s="1"/>
      <c r="D25" s="10" t="s">
        <v>58</v>
      </c>
      <c r="E25" s="1" t="s">
        <v>59</v>
      </c>
      <c r="F25" s="1"/>
      <c r="G25" s="11">
        <v>2</v>
      </c>
      <c r="H25" s="11"/>
      <c r="I25" s="12">
        <v>7.31</v>
      </c>
      <c r="J25" s="12">
        <f ca="1">ROUND(INDIRECT(ADDRESS(ROW()+(0), COLUMN()+(-3), 1))*INDIRECT(ADDRESS(ROW()+(0), COLUMN()+(-1), 1)), 2)</f>
        <v>14.62</v>
      </c>
    </row>
    <row r="26" spans="1:10" ht="24.00" thickBot="1" customHeight="1">
      <c r="A26" s="1" t="s">
        <v>60</v>
      </c>
      <c r="B26" s="1"/>
      <c r="C26" s="1"/>
      <c r="D26" s="10" t="s">
        <v>61</v>
      </c>
      <c r="E26" s="1" t="s">
        <v>62</v>
      </c>
      <c r="F26" s="1"/>
      <c r="G26" s="11">
        <v>2.1</v>
      </c>
      <c r="H26" s="11"/>
      <c r="I26" s="12">
        <v>0.05</v>
      </c>
      <c r="J26" s="12">
        <f ca="1">ROUND(INDIRECT(ADDRESS(ROW()+(0), COLUMN()+(-3), 1))*INDIRECT(ADDRESS(ROW()+(0), COLUMN()+(-1), 1)), 2)</f>
        <v>0.11</v>
      </c>
    </row>
    <row r="27" spans="1:10" ht="45.00" thickBot="1" customHeight="1">
      <c r="A27" s="1" t="s">
        <v>63</v>
      </c>
      <c r="B27" s="1"/>
      <c r="C27" s="1"/>
      <c r="D27" s="10" t="s">
        <v>64</v>
      </c>
      <c r="E27" s="1" t="s">
        <v>65</v>
      </c>
      <c r="F27" s="1"/>
      <c r="G27" s="11">
        <v>0.66</v>
      </c>
      <c r="H27" s="11"/>
      <c r="I27" s="12">
        <v>1.13</v>
      </c>
      <c r="J27" s="12">
        <f ca="1">ROUND(INDIRECT(ADDRESS(ROW()+(0), COLUMN()+(-3), 1))*INDIRECT(ADDRESS(ROW()+(0), COLUMN()+(-1), 1)), 2)</f>
        <v>0.75</v>
      </c>
    </row>
    <row r="28" spans="1:10" ht="34.50" thickBot="1" customHeight="1">
      <c r="A28" s="1" t="s">
        <v>66</v>
      </c>
      <c r="B28" s="1"/>
      <c r="C28" s="1"/>
      <c r="D28" s="10" t="s">
        <v>67</v>
      </c>
      <c r="E28" s="1" t="s">
        <v>68</v>
      </c>
      <c r="F28" s="1"/>
      <c r="G28" s="11">
        <v>6</v>
      </c>
      <c r="H28" s="11"/>
      <c r="I28" s="12">
        <v>0.01</v>
      </c>
      <c r="J28" s="12">
        <f ca="1">ROUND(INDIRECT(ADDRESS(ROW()+(0), COLUMN()+(-3), 1))*INDIRECT(ADDRESS(ROW()+(0), COLUMN()+(-1), 1)), 2)</f>
        <v>0.06</v>
      </c>
    </row>
    <row r="29" spans="1:10" ht="34.50" thickBot="1" customHeight="1">
      <c r="A29" s="1" t="s">
        <v>69</v>
      </c>
      <c r="B29" s="1"/>
      <c r="C29" s="1"/>
      <c r="D29" s="10" t="s">
        <v>70</v>
      </c>
      <c r="E29" s="1" t="s">
        <v>71</v>
      </c>
      <c r="F29" s="1"/>
      <c r="G29" s="11">
        <v>11</v>
      </c>
      <c r="H29" s="11"/>
      <c r="I29" s="12">
        <v>0.02</v>
      </c>
      <c r="J29" s="12">
        <f ca="1">ROUND(INDIRECT(ADDRESS(ROW()+(0), COLUMN()+(-3), 1))*INDIRECT(ADDRESS(ROW()+(0), COLUMN()+(-1), 1)), 2)</f>
        <v>0.22</v>
      </c>
    </row>
    <row r="30" spans="1:10" ht="24.00" thickBot="1" customHeight="1">
      <c r="A30" s="1" t="s">
        <v>72</v>
      </c>
      <c r="B30" s="1"/>
      <c r="C30" s="1"/>
      <c r="D30" s="10" t="s">
        <v>73</v>
      </c>
      <c r="E30" s="1" t="s">
        <v>74</v>
      </c>
      <c r="F30" s="1"/>
      <c r="G30" s="11">
        <v>24</v>
      </c>
      <c r="H30" s="11"/>
      <c r="I30" s="12">
        <v>0.06</v>
      </c>
      <c r="J30" s="12">
        <f ca="1">ROUND(INDIRECT(ADDRESS(ROW()+(0), COLUMN()+(-3), 1))*INDIRECT(ADDRESS(ROW()+(0), COLUMN()+(-1), 1)), 2)</f>
        <v>1.44</v>
      </c>
    </row>
    <row r="31" spans="1:10" ht="34.50" thickBot="1" customHeight="1">
      <c r="A31" s="1" t="s">
        <v>75</v>
      </c>
      <c r="B31" s="1"/>
      <c r="C31" s="1"/>
      <c r="D31" s="10" t="s">
        <v>76</v>
      </c>
      <c r="E31" s="1" t="s">
        <v>77</v>
      </c>
      <c r="F31" s="1"/>
      <c r="G31" s="11">
        <v>0.45</v>
      </c>
      <c r="H31" s="11"/>
      <c r="I31" s="12">
        <v>6.94</v>
      </c>
      <c r="J31" s="12">
        <f ca="1">ROUND(INDIRECT(ADDRESS(ROW()+(0), COLUMN()+(-3), 1))*INDIRECT(ADDRESS(ROW()+(0), COLUMN()+(-1), 1)), 2)</f>
        <v>3.12</v>
      </c>
    </row>
    <row r="32" spans="1:10" ht="34.50" thickBot="1" customHeight="1">
      <c r="A32" s="1" t="s">
        <v>78</v>
      </c>
      <c r="B32" s="1"/>
      <c r="C32" s="1"/>
      <c r="D32" s="10" t="s">
        <v>79</v>
      </c>
      <c r="E32" s="1" t="s">
        <v>80</v>
      </c>
      <c r="F32" s="1"/>
      <c r="G32" s="13">
        <v>1.5</v>
      </c>
      <c r="H32" s="13"/>
      <c r="I32" s="14">
        <v>4.26</v>
      </c>
      <c r="J32" s="14">
        <f ca="1">ROUND(INDIRECT(ADDRESS(ROW()+(0), COLUMN()+(-3), 1))*INDIRECT(ADDRESS(ROW()+(0), COLUMN()+(-1), 1)), 2)</f>
        <v>6.39</v>
      </c>
    </row>
    <row r="33" spans="1:10" ht="13.50" thickBot="1" customHeight="1">
      <c r="A33" s="15"/>
      <c r="B33" s="15"/>
      <c r="C33" s="15"/>
      <c r="D33" s="15"/>
      <c r="E33" s="15"/>
      <c r="F33" s="15"/>
      <c r="G33" s="9" t="s">
        <v>81</v>
      </c>
      <c r="H33" s="9"/>
      <c r="I33" s="9"/>
      <c r="J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102.25</v>
      </c>
    </row>
    <row r="34" spans="1:10" ht="13.50" thickBot="1" customHeight="1">
      <c r="A34" s="15">
        <v>2</v>
      </c>
      <c r="B34" s="15"/>
      <c r="C34" s="15"/>
      <c r="D34" s="15"/>
      <c r="E34" s="18" t="s">
        <v>82</v>
      </c>
      <c r="F34" s="18"/>
      <c r="G34" s="18"/>
      <c r="H34" s="18"/>
      <c r="I34" s="15"/>
      <c r="J34" s="15"/>
    </row>
    <row r="35" spans="1:10" ht="13.50" thickBot="1" customHeight="1">
      <c r="A35" s="1" t="s">
        <v>83</v>
      </c>
      <c r="B35" s="1"/>
      <c r="C35" s="1"/>
      <c r="D35" s="10" t="s">
        <v>84</v>
      </c>
      <c r="E35" s="1" t="s">
        <v>85</v>
      </c>
      <c r="F35" s="1"/>
      <c r="G35" s="11">
        <v>0.899</v>
      </c>
      <c r="H35" s="11"/>
      <c r="I35" s="12">
        <v>23.16</v>
      </c>
      <c r="J35" s="12">
        <f ca="1">ROUND(INDIRECT(ADDRESS(ROW()+(0), COLUMN()+(-3), 1))*INDIRECT(ADDRESS(ROW()+(0), COLUMN()+(-1), 1)), 2)</f>
        <v>20.82</v>
      </c>
    </row>
    <row r="36" spans="1:10" ht="13.50" thickBot="1" customHeight="1">
      <c r="A36" s="1" t="s">
        <v>86</v>
      </c>
      <c r="B36" s="1"/>
      <c r="C36" s="1"/>
      <c r="D36" s="10" t="s">
        <v>87</v>
      </c>
      <c r="E36" s="1" t="s">
        <v>88</v>
      </c>
      <c r="F36" s="1"/>
      <c r="G36" s="13">
        <v>0.531</v>
      </c>
      <c r="H36" s="13"/>
      <c r="I36" s="14">
        <v>21.78</v>
      </c>
      <c r="J36" s="14">
        <f ca="1">ROUND(INDIRECT(ADDRESS(ROW()+(0), COLUMN()+(-3), 1))*INDIRECT(ADDRESS(ROW()+(0), COLUMN()+(-1), 1)), 2)</f>
        <v>11.57</v>
      </c>
    </row>
    <row r="37" spans="1:10" ht="13.50" thickBot="1" customHeight="1">
      <c r="A37" s="15"/>
      <c r="B37" s="15"/>
      <c r="C37" s="15"/>
      <c r="D37" s="15"/>
      <c r="E37" s="15"/>
      <c r="F37" s="15"/>
      <c r="G37" s="9" t="s">
        <v>89</v>
      </c>
      <c r="H37" s="9"/>
      <c r="I37" s="9"/>
      <c r="J37" s="17">
        <f ca="1">ROUND(SUM(INDIRECT(ADDRESS(ROW()+(-1), COLUMN()+(0), 1)),INDIRECT(ADDRESS(ROW()+(-2), COLUMN()+(0), 1))), 2)</f>
        <v>32.39</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1)),INDIRECT(ADDRESS(ROW()+(-6), COLUMN()+(1), 1))), 2)</f>
        <v>134.64</v>
      </c>
      <c r="J39" s="14">
        <f ca="1">ROUND(INDIRECT(ADDRESS(ROW()+(0), COLUMN()+(-3), 1))*INDIRECT(ADDRESS(ROW()+(0), COLUMN()+(-1), 1))/100, 2)</f>
        <v>2.69</v>
      </c>
    </row>
    <row r="40" spans="1:10" ht="13.50" thickBot="1" customHeight="1">
      <c r="A40" s="21" t="s">
        <v>93</v>
      </c>
      <c r="B40" s="21"/>
      <c r="C40" s="21"/>
      <c r="D40" s="22"/>
      <c r="E40" s="23"/>
      <c r="F40" s="23"/>
      <c r="G40" s="24" t="s">
        <v>94</v>
      </c>
      <c r="H40" s="24"/>
      <c r="I40" s="25"/>
      <c r="J40" s="26">
        <f ca="1">ROUND(SUM(INDIRECT(ADDRESS(ROW()+(-1), COLUMN()+(0), 1)),INDIRECT(ADDRESS(ROW()+(-3), COLUMN()+(0), 1)),INDIRECT(ADDRESS(ROW()+(-7), COLUMN()+(0), 1))), 2)</f>
        <v>137.33</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112006</v>
      </c>
      <c r="G44" s="29"/>
      <c r="H44" s="29">
        <v>112007</v>
      </c>
      <c r="I44" s="29"/>
      <c r="J44" s="29" t="s">
        <v>100</v>
      </c>
    </row>
    <row r="45" spans="1:10" ht="24.00" thickBot="1" customHeight="1">
      <c r="A45" s="30" t="s">
        <v>101</v>
      </c>
      <c r="B45" s="30"/>
      <c r="C45" s="30"/>
      <c r="D45" s="30"/>
      <c r="E45" s="30"/>
      <c r="F45" s="31"/>
      <c r="G45" s="31"/>
      <c r="H45" s="31"/>
      <c r="I45" s="31"/>
      <c r="J45" s="31"/>
    </row>
    <row r="46" spans="1:10" ht="13.50" thickBot="1" customHeight="1">
      <c r="A46" s="32" t="s">
        <v>102</v>
      </c>
      <c r="B46" s="32"/>
      <c r="C46" s="32"/>
      <c r="D46" s="32"/>
      <c r="E46" s="32"/>
      <c r="F46" s="33">
        <v>112007</v>
      </c>
      <c r="G46" s="33"/>
      <c r="H46" s="33">
        <v>112007</v>
      </c>
      <c r="I46" s="33"/>
      <c r="J46" s="33"/>
    </row>
    <row r="47" spans="1:10" ht="13.50" thickBot="1" customHeight="1">
      <c r="A47" s="28" t="s">
        <v>103</v>
      </c>
      <c r="B47" s="28"/>
      <c r="C47" s="28"/>
      <c r="D47" s="28"/>
      <c r="E47" s="28"/>
      <c r="F47" s="29">
        <v>1.07202e+006</v>
      </c>
      <c r="G47" s="29"/>
      <c r="H47" s="29">
        <v>1.07202e+006</v>
      </c>
      <c r="I47" s="29"/>
      <c r="J47" s="29" t="s">
        <v>104</v>
      </c>
    </row>
    <row r="48" spans="1:10" ht="24.00" thickBot="1" customHeight="1">
      <c r="A48" s="32" t="s">
        <v>105</v>
      </c>
      <c r="B48" s="32"/>
      <c r="C48" s="32"/>
      <c r="D48" s="32"/>
      <c r="E48" s="32"/>
      <c r="F48" s="33"/>
      <c r="G48" s="33"/>
      <c r="H48" s="33"/>
      <c r="I48" s="33"/>
      <c r="J48" s="33"/>
    </row>
    <row r="49" spans="1:10" ht="13.50" thickBot="1" customHeight="1">
      <c r="A49" s="28" t="s">
        <v>106</v>
      </c>
      <c r="B49" s="28"/>
      <c r="C49" s="28"/>
      <c r="D49" s="28"/>
      <c r="E49" s="28"/>
      <c r="F49" s="29">
        <v>142011</v>
      </c>
      <c r="G49" s="29"/>
      <c r="H49" s="29">
        <v>142012</v>
      </c>
      <c r="I49" s="29"/>
      <c r="J49" s="29" t="s">
        <v>107</v>
      </c>
    </row>
    <row r="50" spans="1:10" ht="24.00" thickBot="1" customHeight="1">
      <c r="A50" s="32" t="s">
        <v>108</v>
      </c>
      <c r="B50" s="32"/>
      <c r="C50" s="32"/>
      <c r="D50" s="32"/>
      <c r="E50" s="32"/>
      <c r="F50" s="33"/>
      <c r="G50" s="33"/>
      <c r="H50" s="33"/>
      <c r="I50" s="33"/>
      <c r="J50" s="33"/>
    </row>
    <row r="51" spans="1:10" ht="13.50" thickBot="1" customHeight="1">
      <c r="A51" s="28" t="s">
        <v>109</v>
      </c>
      <c r="B51" s="28"/>
      <c r="C51" s="28"/>
      <c r="D51" s="28"/>
      <c r="E51" s="28"/>
      <c r="F51" s="29">
        <v>1.18202e+006</v>
      </c>
      <c r="G51" s="29"/>
      <c r="H51" s="29">
        <v>1.18202e+006</v>
      </c>
      <c r="I51" s="29"/>
      <c r="J51" s="29">
        <v>4</v>
      </c>
    </row>
    <row r="52" spans="1:10" ht="13.50" thickBot="1" customHeight="1">
      <c r="A52" s="32" t="s">
        <v>110</v>
      </c>
      <c r="B52" s="32"/>
      <c r="C52" s="32"/>
      <c r="D52" s="32"/>
      <c r="E52" s="32"/>
      <c r="F52" s="33"/>
      <c r="G52" s="33"/>
      <c r="H52" s="33"/>
      <c r="I52" s="33"/>
      <c r="J52" s="33"/>
    </row>
    <row r="53" spans="1:10" ht="13.50" thickBot="1" customHeight="1">
      <c r="A53" s="28" t="s">
        <v>111</v>
      </c>
      <c r="B53" s="28"/>
      <c r="C53" s="28"/>
      <c r="D53" s="28"/>
      <c r="E53" s="28"/>
      <c r="F53" s="29">
        <v>162010</v>
      </c>
      <c r="G53" s="29"/>
      <c r="H53" s="29">
        <v>1.12201e+006</v>
      </c>
      <c r="I53" s="29"/>
      <c r="J53" s="29" t="s">
        <v>112</v>
      </c>
    </row>
    <row r="54" spans="1:10" ht="13.50" thickBot="1" customHeight="1">
      <c r="A54" s="32" t="s">
        <v>113</v>
      </c>
      <c r="B54" s="32"/>
      <c r="C54" s="32"/>
      <c r="D54" s="32"/>
      <c r="E54" s="32"/>
      <c r="F54" s="33"/>
      <c r="G54" s="33"/>
      <c r="H54" s="33"/>
      <c r="I54" s="33"/>
      <c r="J54" s="33"/>
    </row>
    <row r="55" spans="1:10" ht="13.50" thickBot="1" customHeight="1">
      <c r="A55" s="28" t="s">
        <v>114</v>
      </c>
      <c r="B55" s="28"/>
      <c r="C55" s="28"/>
      <c r="D55" s="28"/>
      <c r="E55" s="28"/>
      <c r="F55" s="29">
        <v>132006</v>
      </c>
      <c r="G55" s="29"/>
      <c r="H55" s="29">
        <v>132007</v>
      </c>
      <c r="I55" s="29"/>
      <c r="J55" s="29" t="s">
        <v>115</v>
      </c>
    </row>
    <row r="56" spans="1:10" ht="13.50" thickBot="1" customHeight="1">
      <c r="A56" s="30" t="s">
        <v>116</v>
      </c>
      <c r="B56" s="30"/>
      <c r="C56" s="30"/>
      <c r="D56" s="30"/>
      <c r="E56" s="30"/>
      <c r="F56" s="31"/>
      <c r="G56" s="31"/>
      <c r="H56" s="31"/>
      <c r="I56" s="31"/>
      <c r="J56" s="31"/>
    </row>
    <row r="57" spans="1:10" ht="13.50" thickBot="1" customHeight="1">
      <c r="A57" s="32" t="s">
        <v>117</v>
      </c>
      <c r="B57" s="32"/>
      <c r="C57" s="32"/>
      <c r="D57" s="32"/>
      <c r="E57" s="32"/>
      <c r="F57" s="33">
        <v>112007</v>
      </c>
      <c r="G57" s="33"/>
      <c r="H57" s="33">
        <v>112007</v>
      </c>
      <c r="I57" s="33"/>
      <c r="J57" s="33"/>
    </row>
    <row r="60" spans="1:1" ht="33.75" thickBot="1" customHeight="1">
      <c r="A60" s="1" t="s">
        <v>118</v>
      </c>
      <c r="B60" s="1"/>
      <c r="C60" s="1"/>
      <c r="D60" s="1"/>
      <c r="E60" s="1"/>
      <c r="F60" s="1"/>
      <c r="G60" s="1"/>
      <c r="H60" s="1"/>
      <c r="I60" s="1"/>
      <c r="J60" s="1"/>
    </row>
    <row r="61" spans="1:1" ht="33.75" thickBot="1" customHeight="1">
      <c r="A61" s="1" t="s">
        <v>119</v>
      </c>
      <c r="B61" s="1"/>
      <c r="C61" s="1"/>
      <c r="D61" s="1"/>
      <c r="E61" s="1"/>
      <c r="F61" s="1"/>
      <c r="G61" s="1"/>
      <c r="H61" s="1"/>
      <c r="I61" s="1"/>
      <c r="J61" s="1"/>
    </row>
    <row r="62" spans="1:1" ht="33.75" thickBot="1" customHeight="1">
      <c r="A62" s="1" t="s">
        <v>120</v>
      </c>
      <c r="B62" s="1"/>
      <c r="C62" s="1"/>
      <c r="D62" s="1"/>
      <c r="E62" s="1"/>
      <c r="F62" s="1"/>
      <c r="G62" s="1"/>
      <c r="H62" s="1"/>
      <c r="I62" s="1"/>
      <c r="J62" s="1"/>
    </row>
  </sheetData>
  <mergeCells count="144">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I33"/>
    <mergeCell ref="A34:C34"/>
    <mergeCell ref="E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5"/>
    <mergeCell ref="H55:I55"/>
    <mergeCell ref="J55:J57"/>
    <mergeCell ref="A56:E56"/>
    <mergeCell ref="F56:G56"/>
    <mergeCell ref="H56:I56"/>
    <mergeCell ref="A57:E57"/>
    <mergeCell ref="F57:G57"/>
    <mergeCell ref="H57:I57"/>
    <mergeCell ref="A60:J60"/>
    <mergeCell ref="A61:J61"/>
    <mergeCell ref="A62:J62"/>
  </mergeCells>
  <pageMargins left="0.147638" right="0.147638" top="0.206693" bottom="0.206693" header="0.0" footer="0.0"/>
  <pageSetup paperSize="9" orientation="portrait"/>
  <rowBreaks count="0" manualBreakCount="0">
    </rowBreaks>
</worksheet>
</file>