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<sst xmlns="http://schemas.openxmlformats.org/spreadsheetml/2006/main" count="62" uniqueCount="62">
  <si>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</si>
  <si>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FMY020</t>
  </si>
  <si>
    <t xml:space="preserve">m²</t>
  </si>
  <si>
    <t xml:space="preserve">Sistema "ALUGOM" de muro cortina de aluminio.</t>
  </si>
  <si>
    <r>
      <rPr>
        <sz val="8.25"/>
        <color rgb="FF000000"/>
        <rFont val="Arial"/>
        <family val="2"/>
      </rPr>
      <t xml:space="preserve">Muro cortina de aluminio realizado mediante el sistema AL-50 Intercalario, de "ALUGOM", con estructura portante calculada para una sobrecarga máxima debida a la acción del viento de 60 kg/m², compuesta por una retícula con una separación entre montantes de 150 cm y una distancia entre ejes del forjado o puntos de anclaje de 300 cm, comprendiendo 3 divisiones entre plantas. Montantes de sección 150x50 mm, anodizado natural; travesaños de 21,5x50 mm (Iy=8.16 cm4), anodizado natural; con cerramiento compuesto de: un 40% de superficie opaca con acristalamiento exterior, (antepechos, cantos de forjado y falsos techos), formada por panel de chapa de aluminio, de 9 mm de espesor total, acabado lacado color blanco, formado por lámina de aluminio de 0,7 mm y alma aislante de poliestireno extruido (densidad 35 kg/m³) y vidrio templado de control solar, de color, de 10 mm de espesor, clasificación de prestaciones 1C1; un 60% de superficie transparente fija realizada con doble acristalamiento templado de control solar, conjunto formado por vidrio exterior templado, de control solar, color azul de 6 mm, cámara de aire deshidratada con perfil separador de aluminio y doble sellado perimetral con silicona, de 6 mm, y vidrio interior Float incoloro de 6 mm de espesor; 18 mm de espesor total. Incluso accesorios de muros cortina para el sistema AL-50 Intercalario "ALUGOM"; silicona neutra Elastosil 605 "SIKA" para el sellado de la zona opaca; anclajes de fijación de acero, compuestos por placa unida al forjado y angular para fijación de montantes al edificio; chapa de aluminio de 1,5 mm de espesor para la realización de los remates de muro a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</si>
  <si>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</si>
  <si>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</si>
  <si>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</si>
  <si>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</si>
  <si>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</si>
  <si>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</si>
  <si>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</si>
  <si>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mt25mca010ff</t>
  </si>
  <si>
    <t xml:space="preserve">m</t>
  </si>
  <si>
    <t xml:space="preserve">Montante de aluminio, "ALUGOM", de 150x50 mm (Ix= 407,20 cm4), acabado anodizado natural, incluso junta central de estanqueidad y juntas interiores de montante, provisto de canal de desagüe y ventilación.</t>
  </si>
  <si>
    <t xml:space="preserve">mt25mca020af</t>
  </si>
  <si>
    <t xml:space="preserve">m</t>
  </si>
  <si>
    <t xml:space="preserve">Travesaño de aluminio, "ALUGOM", de 21,5x50 mm (Iy = 8,16 cm4), acabado anodizado natural, incluso junta central de estanqueidad y juntas interiores de travesaño, provisto de canal de desagüe y ventilación.</t>
  </si>
  <si>
    <t xml:space="preserve">mt25mca100a</t>
  </si>
  <si>
    <t xml:space="preserve">Ud</t>
  </si>
  <si>
    <t xml:space="preserve">Kit de accesorios de muros cortina para el sistema AL-50 Intercalario "ALUGOM", elementos de anclaje y sujeción y remates a obra.</t>
  </si>
  <si>
    <t xml:space="preserve">mt21veg040yaca</t>
  </si>
  <si>
    <t xml:space="preserve">m²</t>
  </si>
  <si>
    <t xml:space="preserve">Doble acristalamiento templado de control solar, color azul, 6/6/6, conjunto formado por vidrio exterior templado, de control solar, color azul de 6 mm, cámara de aire deshidratada con perfil separador de aluminio y doble sellado perimetral, de 6 mm, y vidrio interior Float incoloro de 6 mm de espesor; 18 mm de espesor total.</t>
  </si>
  <si>
    <t xml:space="preserve">mt25mco045a</t>
  </si>
  <si>
    <t xml:space="preserve">m²</t>
  </si>
  <si>
    <t xml:space="preserve">Panel de chapa de aluminio, de 9 mm de espesor total, acabado lacado color blanco, formado por lámina de aluminio de 0,7 mm y alma aislante de poliestireno extruido (densidad 35 kg/m³).</t>
  </si>
  <si>
    <t xml:space="preserve">mt21vtt030f</t>
  </si>
  <si>
    <t xml:space="preserve">m²</t>
  </si>
  <si>
    <t xml:space="preserve">Vidrio de silicato sodocálcico templado de control solar, de color, de 10 mm de espesor, clasificación de prestaciones 1C1, según UNE-EN 12600. Según UNE-EN 12150-1.</t>
  </si>
  <si>
    <t xml:space="preserve">mt21sik020a</t>
  </si>
  <si>
    <t xml:space="preserve">Ud</t>
  </si>
  <si>
    <t xml:space="preserve">Cartucho de silicona sintética incolora Elastosil-605-S "SIKA", de 310 ml (rendimiento aproximado en juntas de estanqueidad de 2 m por cartucho).</t>
  </si>
  <si>
    <t xml:space="preserve">mt21sik020b</t>
  </si>
  <si>
    <t xml:space="preserve">Ud</t>
  </si>
  <si>
    <t xml:space="preserve">Cartucho de silicona sintética de color Elastosil-605-S "SIKA", de 310 ml (rendimiento aproximado en juntas de estanqueidad de 2 m por cartucho).</t>
  </si>
  <si>
    <t xml:space="preserve">mt21sik030</t>
  </si>
  <si>
    <t xml:space="preserve">Ud</t>
  </si>
  <si>
    <t xml:space="preserve">Repercusión por m² de sellador estructural bicomponente a base de silicona Elastosil SG-500 "SIKA".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</si>
  <si>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</si>
  <si>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</si>
  <si>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</si>
  <si>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</si>
  <si>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</si>
  <si>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</si>
  <si>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</si>
  <si>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</si>
  <si>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</si>
  <si>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</si>
  <si>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</si>
  <si>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mo049</t>
  </si>
  <si>
    <t xml:space="preserve">h</t>
  </si>
  <si>
    <t xml:space="preserve">Oficial 1ª montador de muro cortina.</t>
  </si>
  <si>
    <t xml:space="preserve">mo096</t>
  </si>
  <si>
    <t xml:space="preserve">h</t>
  </si>
  <si>
    <t xml:space="preserve">Ayudante montador de muro cortina.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</si>
  <si>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</si>
  <si>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</si>
  <si>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</si>
  <si>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</si>
  <si>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69,97€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</si>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</sst>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.65" customWidth="1"/>
    <col min="5" max="5" width="72.42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0.667</v>
      </c>
      <c r="G10" s="12">
        <v>38.13</v>
      </c>
      <c r="H10" s="12">
        <f ca="1">ROUND(INDIRECT(ADDRESS(ROW()+(0), COLUMN()+(-2), 1))*INDIRECT(ADDRESS(ROW()+(0), COLUMN()+(-1), 1)), 2)</f>
        <v>25.43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1.333</v>
      </c>
      <c r="G11" s="12">
        <v>12.04</v>
      </c>
      <c r="H11" s="12">
        <f ca="1">ROUND(INDIRECT(ADDRESS(ROW()+(0), COLUMN()+(-2), 1))*INDIRECT(ADDRESS(ROW()+(0), COLUMN()+(-1), 1)), 2)</f>
        <v>16.05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85.01</v>
      </c>
      <c r="H12" s="12">
        <f ca="1">ROUND(INDIRECT(ADDRESS(ROW()+(0), COLUMN()+(-2), 1))*INDIRECT(ADDRESS(ROW()+(0), COLUMN()+(-1), 1)), 2)</f>
        <v>85.01</v>
      </c>
    </row>
    <row r="13" spans="1:8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0.604</v>
      </c>
      <c r="G13" s="12">
        <v>126.71</v>
      </c>
      <c r="H13" s="12">
        <f ca="1">ROUND(INDIRECT(ADDRESS(ROW()+(0), COLUMN()+(-2), 1))*INDIRECT(ADDRESS(ROW()+(0), COLUMN()+(-1), 1)), 2)</f>
        <v>76.53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0.402</v>
      </c>
      <c r="G14" s="12">
        <v>27.16</v>
      </c>
      <c r="H14" s="12">
        <f ca="1">ROUND(INDIRECT(ADDRESS(ROW()+(0), COLUMN()+(-2), 1))*INDIRECT(ADDRESS(ROW()+(0), COLUMN()+(-1), 1)), 2)</f>
        <v>10.92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0.402</v>
      </c>
      <c r="G15" s="12">
        <v>81.1</v>
      </c>
      <c r="H15" s="12">
        <f ca="1">ROUND(INDIRECT(ADDRESS(ROW()+(0), COLUMN()+(-2), 1))*INDIRECT(ADDRESS(ROW()+(0), COLUMN()+(-1), 1)), 2)</f>
        <v>32.6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1.05</v>
      </c>
      <c r="G16" s="12">
        <v>2.67</v>
      </c>
      <c r="H16" s="12">
        <f ca="1">ROUND(INDIRECT(ADDRESS(ROW()+(0), COLUMN()+(-2), 1))*INDIRECT(ADDRESS(ROW()+(0), COLUMN()+(-1), 1)), 2)</f>
        <v>2.8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0.7</v>
      </c>
      <c r="G17" s="12">
        <v>2.67</v>
      </c>
      <c r="H17" s="12">
        <f ca="1">ROUND(INDIRECT(ADDRESS(ROW()+(0), COLUMN()+(-2), 1))*INDIRECT(ADDRESS(ROW()+(0), COLUMN()+(-1), 1)), 2)</f>
        <v>1.87</v>
      </c>
    </row>
    <row r="18" spans="1:8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0.63</v>
      </c>
      <c r="G18" s="12">
        <v>21</v>
      </c>
      <c r="H18" s="12">
        <f ca="1">ROUND(INDIRECT(ADDRESS(ROW()+(0), COLUMN()+(-2), 1))*INDIRECT(ADDRESS(ROW()+(0), COLUMN()+(-1), 1)), 2)</f>
        <v>13.23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3">
        <v>1</v>
      </c>
      <c r="G19" s="14">
        <v>1.26</v>
      </c>
      <c r="H19" s="14">
        <f ca="1">ROUND(INDIRECT(ADDRESS(ROW()+(0), COLUMN()+(-2), 1))*INDIRECT(ADDRESS(ROW()+(0), COLUMN()+(-1), 1)), 2)</f>
        <v>1.26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265.7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0.697</v>
      </c>
      <c r="G22" s="12">
        <v>22.82</v>
      </c>
      <c r="H22" s="12">
        <f ca="1">ROUND(INDIRECT(ADDRESS(ROW()+(0), COLUMN()+(-2), 1))*INDIRECT(ADDRESS(ROW()+(0), COLUMN()+(-1), 1)), 2)</f>
        <v>15.91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1.095</v>
      </c>
      <c r="G23" s="12">
        <v>21.84</v>
      </c>
      <c r="H23" s="12">
        <f ca="1">ROUND(INDIRECT(ADDRESS(ROW()+(0), COLUMN()+(-2), 1))*INDIRECT(ADDRESS(ROW()+(0), COLUMN()+(-1), 1)), 2)</f>
        <v>23.91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1.393</v>
      </c>
      <c r="G24" s="12">
        <v>23.16</v>
      </c>
      <c r="H24" s="12">
        <f ca="1">ROUND(INDIRECT(ADDRESS(ROW()+(0), COLUMN()+(-2), 1))*INDIRECT(ADDRESS(ROW()+(0), COLUMN()+(-1), 1)), 2)</f>
        <v>32.26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3">
        <v>1.99</v>
      </c>
      <c r="G25" s="14">
        <v>21.78</v>
      </c>
      <c r="H25" s="14">
        <f ca="1">ROUND(INDIRECT(ADDRESS(ROW()+(0), COLUMN()+(-2), 1))*INDIRECT(ADDRESS(ROW()+(0), COLUMN()+(-1), 1)), 2)</f>
        <v>43.34</v>
      </c>
    </row>
    <row r="26" spans="1:8" ht="13.50" thickBot="1" customHeight="1">
      <c r="A26" s="15"/>
      <c r="B26" s="15"/>
      <c r="C26" s="15"/>
      <c r="D26" s="15"/>
      <c r="E26" s="15"/>
      <c r="F26" s="9" t="s">
        <v>56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1))), 2)</f>
        <v>115.42</v>
      </c>
    </row>
    <row r="27" spans="1:8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5"/>
      <c r="H27" s="15"/>
    </row>
    <row r="28" spans="1:8" ht="13.50" thickBot="1" customHeight="1">
      <c r="A28" s="19"/>
      <c r="B28" s="19"/>
      <c r="C28" s="19"/>
      <c r="D28" s="20" t="s">
        <v>58</v>
      </c>
      <c r="E28" s="19" t="s">
        <v>59</v>
      </c>
      <c r="F28" s="13">
        <v>2</v>
      </c>
      <c r="G28" s="14">
        <f ca="1">ROUND(SUM(INDIRECT(ADDRESS(ROW()+(-2), COLUMN()+(1), 1)),INDIRECT(ADDRESS(ROW()+(-8), COLUMN()+(1), 1))), 2)</f>
        <v>381.12</v>
      </c>
      <c r="H28" s="14">
        <f ca="1">ROUND(INDIRECT(ADDRESS(ROW()+(0), COLUMN()+(-2), 1))*INDIRECT(ADDRESS(ROW()+(0), COLUMN()+(-1), 1))/100, 2)</f>
        <v>7.62</v>
      </c>
    </row>
    <row r="29" spans="1:8" ht="13.50" thickBot="1" customHeight="1">
      <c r="A29" s="21" t="s">
        <v>60</v>
      </c>
      <c r="B29" s="21"/>
      <c r="C29" s="21"/>
      <c r="D29" s="22"/>
      <c r="E29" s="23"/>
      <c r="F29" s="24" t="s">
        <v>61</v>
      </c>
      <c r="G29" s="25"/>
      <c r="H29" s="26">
        <f ca="1">ROUND(SUM(INDIRECT(ADDRESS(ROW()+(-1), COLUMN()+(0), 1)),INDIRECT(ADDRESS(ROW()+(-3), COLUMN()+(0), 1)),INDIRECT(ADDRESS(ROW()+(-9), COLUMN()+(0), 1))), 2)</f>
        <v>388.74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A24:C24"/>
    <mergeCell ref="A25:C25"/>
    <mergeCell ref="A26:C26"/>
    <mergeCell ref="F26:G26"/>
    <mergeCell ref="A27:C27"/>
    <mergeCell ref="E27:F27"/>
    <mergeCell ref="A28:C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