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<sst xmlns="http://schemas.openxmlformats.org/spreadsheetml/2006/main" count="71" uniqueCount="71">
  <si>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</si>
  <si>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FNB031</t>
  </si>
  <si>
    <t xml:space="preserve">m</t>
  </si>
  <si>
    <t xml:space="preserve">Zuncho perimetral superior en muro de carga de fábrica armada de bloque de tierra comprimida (BTC), con barras de fibra de vidrio. Sistema "ELEMENTALES".</t>
  </si>
  <si>
    <r>
      <rPr>
        <sz val="8.25"/>
        <color rgb="FF000000"/>
        <rFont val="Arial"/>
        <family val="2"/>
      </rPr>
      <t xml:space="preserve">Zuncho perimetral superior en muro simple de carga de fábrica armada de 15 cm de espesor, para revestir de bloque en "U" de tierra comprimida (BTC) machihembrado con dos alveolos "ELEMENTALES", de superficie rugosa, color marrón tierra, 30x9x15 cm, resistencia a compresión 4 N/mm², BTC 3, compuesto de tierras seleccionadas estabilizadas con cal hidráulica natural, recibida con mortero de cal aérea, arcilla y áridos seleccionados con granulometría de hasta 2 mm de diámetro, confeccionado en obra, "ELEMENTALES"; con refuerzo de barras corrugadas de fibra de vidrio, de 10 mm de diámetro y hormigón de relleno, preparado en obra, con mortero, compuesto por cal hidráulica natural, tipo NHL 3,5 y tipo NHL 5 y árido silíceo de machaqueo, de 2 a 5 mm de diámetro, vertido con medios manuales.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</si>
  <si>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</si>
  <si>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</si>
  <si>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</si>
  <si>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</si>
  <si>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</si>
  <si>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</si>
  <si>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</si>
  <si>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mt03bte020a</t>
  </si>
  <si>
    <t xml:space="preserve">Ud</t>
  </si>
  <si>
    <t xml:space="preserve">Bloque en "U" de tierra comprimida (BTC) machihembrado con dos alveolos "ELEMENTALES", de superficie rugosa, color marrón tierra, 30x9x15 cm, resistencia a compresión 4 N/mm², BTC 3, compuesto de tierras seleccionadas estabilizadas con cal hidráulica natural, con propiedades bioclimáticas. Según UNE 41410.</t>
  </si>
  <si>
    <t xml:space="preserve">mt09mie010c</t>
  </si>
  <si>
    <t xml:space="preserve">m³</t>
  </si>
  <si>
    <t xml:space="preserve">Mortero de cal aérea, arcilla y áridos seleccionados con granulometría de hasta 2 mm de diámetro, confeccionado en obra, "ELEMENTALES", suministrado en sacos Big Bag.</t>
  </si>
  <si>
    <t xml:space="preserve">mt16cia010b</t>
  </si>
  <si>
    <t xml:space="preserve">Ud</t>
  </si>
  <si>
    <t xml:space="preserve">Tapón de fibras de madera, de 122 mm de diámetro.</t>
  </si>
  <si>
    <t xml:space="preserve">mt07bfv010a</t>
  </si>
  <si>
    <t xml:space="preserve">m</t>
  </si>
  <si>
    <t xml:space="preserve">Barra corrugada de fibra de vidrio embebida en una matriz epoxi, de 10 mm de diámetro.</t>
  </si>
  <si>
    <t xml:space="preserve">mt16pdg012b</t>
  </si>
  <si>
    <t xml:space="preserve">Ud</t>
  </si>
  <si>
    <t xml:space="preserve">Brida de plástico, para atado de barras corrugadas de fibra de vidrio.</t>
  </si>
  <si>
    <t xml:space="preserve">mt08aaa010a</t>
  </si>
  <si>
    <t xml:space="preserve">m³</t>
  </si>
  <si>
    <t xml:space="preserve">Agua.</t>
  </si>
  <si>
    <t xml:space="preserve">mt09rem220a</t>
  </si>
  <si>
    <t xml:space="preserve">kg</t>
  </si>
  <si>
    <t xml:space="preserve">Mortero, compuesto por cal hidráulica natural, tipo NHL 3,5 y tipo NHL 5, puzolanas, áridos seleccionados, aditivos y microfibras, resistencia a compresión 15 N/mm², con muy bajo contenido de sustancias orgánicas volátiles (VOC), M-15, según UNE-EN 998-2.</t>
  </si>
  <si>
    <t xml:space="preserve">mt01arg010a</t>
  </si>
  <si>
    <t xml:space="preserve">m³</t>
  </si>
  <si>
    <t xml:space="preserve">Árido silíceo de machaqueo, de 2 a 5 mm de diámetro.</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</si>
  <si>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</si>
  <si>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</si>
  <si>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</si>
  <si>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</si>
  <si>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</si>
  <si>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</si>
  <si>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</si>
  <si>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</si>
  <si>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</si>
  <si>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</si>
  <si>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</si>
  <si>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</si>
  <si>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</si>
  <si>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</si>
  <si>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</si>
  <si>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</si>
  <si>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</si>
  <si>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</si>
  <si>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</si>
  <si>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</si>
  <si>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</si>
  <si>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</si>
  <si>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</si>
  <si>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2,89€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</si>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</sst>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0.72" customWidth="1"/>
    <col min="6" max="6" width="1.36" customWidth="1"/>
    <col min="7" max="7" width="12.92" customWidth="1"/>
    <col min="8" max="8" width="1.87" customWidth="1"/>
    <col min="9" max="9" width="12.75"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3.465</v>
      </c>
      <c r="G10" s="11"/>
      <c r="H10" s="11"/>
      <c r="I10" s="12">
        <v>1.1</v>
      </c>
      <c r="J10" s="12">
        <f ca="1">ROUND(INDIRECT(ADDRESS(ROW()+(0), COLUMN()+(-4), 1))*INDIRECT(ADDRESS(ROW()+(0), COLUMN()+(-1), 1)), 2)</f>
        <v>3.81</v>
      </c>
    </row>
    <row r="11" spans="1:10" ht="34.50" thickBot="1" customHeight="1">
      <c r="A11" s="1" t="s">
        <v>15</v>
      </c>
      <c r="B11" s="1"/>
      <c r="C11" s="10" t="s">
        <v>16</v>
      </c>
      <c r="D11" s="10"/>
      <c r="E11" s="1" t="s">
        <v>17</v>
      </c>
      <c r="F11" s="11">
        <v>0.002</v>
      </c>
      <c r="G11" s="11"/>
      <c r="H11" s="11"/>
      <c r="I11" s="12">
        <v>240</v>
      </c>
      <c r="J11" s="12">
        <f ca="1">ROUND(INDIRECT(ADDRESS(ROW()+(0), COLUMN()+(-4), 1))*INDIRECT(ADDRESS(ROW()+(0), COLUMN()+(-1), 1)), 2)</f>
        <v>0.48</v>
      </c>
    </row>
    <row r="12" spans="1:10" ht="13.50" thickBot="1" customHeight="1">
      <c r="A12" s="1" t="s">
        <v>18</v>
      </c>
      <c r="B12" s="1"/>
      <c r="C12" s="10" t="s">
        <v>19</v>
      </c>
      <c r="D12" s="10"/>
      <c r="E12" s="1" t="s">
        <v>20</v>
      </c>
      <c r="F12" s="11">
        <v>0.3</v>
      </c>
      <c r="G12" s="11"/>
      <c r="H12" s="11"/>
      <c r="I12" s="12">
        <v>1.55</v>
      </c>
      <c r="J12" s="12">
        <f ca="1">ROUND(INDIRECT(ADDRESS(ROW()+(0), COLUMN()+(-4), 1))*INDIRECT(ADDRESS(ROW()+(0), COLUMN()+(-1), 1)), 2)</f>
        <v>0.47</v>
      </c>
    </row>
    <row r="13" spans="1:10" ht="24.00" thickBot="1" customHeight="1">
      <c r="A13" s="1" t="s">
        <v>21</v>
      </c>
      <c r="B13" s="1"/>
      <c r="C13" s="10" t="s">
        <v>22</v>
      </c>
      <c r="D13" s="10"/>
      <c r="E13" s="1" t="s">
        <v>23</v>
      </c>
      <c r="F13" s="11">
        <v>2</v>
      </c>
      <c r="G13" s="11"/>
      <c r="H13" s="11"/>
      <c r="I13" s="12">
        <v>4.74</v>
      </c>
      <c r="J13" s="12">
        <f ca="1">ROUND(INDIRECT(ADDRESS(ROW()+(0), COLUMN()+(-4), 1))*INDIRECT(ADDRESS(ROW()+(0), COLUMN()+(-1), 1)), 2)</f>
        <v>9.48</v>
      </c>
    </row>
    <row r="14" spans="1:10" ht="13.50" thickBot="1" customHeight="1">
      <c r="A14" s="1" t="s">
        <v>24</v>
      </c>
      <c r="B14" s="1"/>
      <c r="C14" s="10" t="s">
        <v>25</v>
      </c>
      <c r="D14" s="10"/>
      <c r="E14" s="1" t="s">
        <v>26</v>
      </c>
      <c r="F14" s="11">
        <v>2</v>
      </c>
      <c r="G14" s="11"/>
      <c r="H14" s="11"/>
      <c r="I14" s="12">
        <v>0.05</v>
      </c>
      <c r="J14" s="12">
        <f ca="1">ROUND(INDIRECT(ADDRESS(ROW()+(0), COLUMN()+(-4), 1))*INDIRECT(ADDRESS(ROW()+(0), COLUMN()+(-1), 1)), 2)</f>
        <v>0.1</v>
      </c>
    </row>
    <row r="15" spans="1:10" ht="13.50" thickBot="1" customHeight="1">
      <c r="A15" s="1" t="s">
        <v>27</v>
      </c>
      <c r="B15" s="1"/>
      <c r="C15" s="10" t="s">
        <v>28</v>
      </c>
      <c r="D15" s="10"/>
      <c r="E15" s="1" t="s">
        <v>29</v>
      </c>
      <c r="F15" s="11">
        <v>0.004</v>
      </c>
      <c r="G15" s="11"/>
      <c r="H15" s="11"/>
      <c r="I15" s="12">
        <v>1.5</v>
      </c>
      <c r="J15" s="12">
        <f ca="1">ROUND(INDIRECT(ADDRESS(ROW()+(0), COLUMN()+(-4), 1))*INDIRECT(ADDRESS(ROW()+(0), COLUMN()+(-1), 1)), 2)</f>
        <v>0.01</v>
      </c>
    </row>
    <row r="16" spans="1:10" ht="45.00" thickBot="1" customHeight="1">
      <c r="A16" s="1" t="s">
        <v>30</v>
      </c>
      <c r="B16" s="1"/>
      <c r="C16" s="10" t="s">
        <v>31</v>
      </c>
      <c r="D16" s="10"/>
      <c r="E16" s="1" t="s">
        <v>32</v>
      </c>
      <c r="F16" s="11">
        <v>6.676</v>
      </c>
      <c r="G16" s="11"/>
      <c r="H16" s="11"/>
      <c r="I16" s="12">
        <v>0.93</v>
      </c>
      <c r="J16" s="12">
        <f ca="1">ROUND(INDIRECT(ADDRESS(ROW()+(0), COLUMN()+(-4), 1))*INDIRECT(ADDRESS(ROW()+(0), COLUMN()+(-1), 1)), 2)</f>
        <v>6.21</v>
      </c>
    </row>
    <row r="17" spans="1:10" ht="13.50" thickBot="1" customHeight="1">
      <c r="A17" s="1" t="s">
        <v>33</v>
      </c>
      <c r="B17" s="1"/>
      <c r="C17" s="10" t="s">
        <v>34</v>
      </c>
      <c r="D17" s="10"/>
      <c r="E17" s="1" t="s">
        <v>35</v>
      </c>
      <c r="F17" s="13">
        <v>0.002</v>
      </c>
      <c r="G17" s="13"/>
      <c r="H17" s="13"/>
      <c r="I17" s="14">
        <v>15.5</v>
      </c>
      <c r="J17" s="14">
        <f ca="1">ROUND(INDIRECT(ADDRESS(ROW()+(0), COLUMN()+(-4), 1))*INDIRECT(ADDRESS(ROW()+(0), COLUMN()+(-1), 1)), 2)</f>
        <v>0.03</v>
      </c>
    </row>
    <row r="18" spans="1:10" ht="13.50" thickBot="1" customHeight="1">
      <c r="A18" s="15"/>
      <c r="B18" s="15"/>
      <c r="C18" s="15"/>
      <c r="D18" s="15"/>
      <c r="E18" s="15"/>
      <c r="F18" s="9" t="s">
        <v>36</v>
      </c>
      <c r="G18" s="9"/>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20.59</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3">
        <v>0.004</v>
      </c>
      <c r="G20" s="13"/>
      <c r="H20" s="13"/>
      <c r="I20" s="14">
        <v>3.45</v>
      </c>
      <c r="J20" s="14">
        <f ca="1">ROUND(INDIRECT(ADDRESS(ROW()+(0), COLUMN()+(-4), 1))*INDIRECT(ADDRESS(ROW()+(0), COLUMN()+(-1), 1)), 2)</f>
        <v>0.01</v>
      </c>
    </row>
    <row r="21" spans="1:10" ht="13.50" thickBot="1" customHeight="1">
      <c r="A21" s="15"/>
      <c r="B21" s="15"/>
      <c r="C21" s="15"/>
      <c r="D21" s="15"/>
      <c r="E21" s="15"/>
      <c r="F21" s="9" t="s">
        <v>41</v>
      </c>
      <c r="G21" s="9"/>
      <c r="H21" s="9"/>
      <c r="I21" s="9"/>
      <c r="J21" s="17">
        <f ca="1">ROUND(SUM(INDIRECT(ADDRESS(ROW()+(-1), COLUMN()+(0), 1))), 2)</f>
        <v>0.01</v>
      </c>
    </row>
    <row r="22" spans="1:10" ht="13.50" thickBot="1" customHeight="1">
      <c r="A22" s="15">
        <v>3</v>
      </c>
      <c r="B22" s="15"/>
      <c r="C22" s="15"/>
      <c r="D22" s="15"/>
      <c r="E22" s="18" t="s">
        <v>42</v>
      </c>
      <c r="F22" s="18"/>
      <c r="G22" s="18"/>
      <c r="H22" s="18"/>
      <c r="I22" s="15"/>
      <c r="J22" s="15"/>
    </row>
    <row r="23" spans="1:10" ht="13.50" thickBot="1" customHeight="1">
      <c r="A23" s="1" t="s">
        <v>43</v>
      </c>
      <c r="B23" s="1"/>
      <c r="C23" s="10" t="s">
        <v>44</v>
      </c>
      <c r="D23" s="10"/>
      <c r="E23" s="1" t="s">
        <v>45</v>
      </c>
      <c r="F23" s="11">
        <v>0.052</v>
      </c>
      <c r="G23" s="11"/>
      <c r="H23" s="11"/>
      <c r="I23" s="12">
        <v>22.53</v>
      </c>
      <c r="J23" s="12">
        <f ca="1">ROUND(INDIRECT(ADDRESS(ROW()+(0), COLUMN()+(-4), 1))*INDIRECT(ADDRESS(ROW()+(0), COLUMN()+(-1), 1)), 2)</f>
        <v>1.17</v>
      </c>
    </row>
    <row r="24" spans="1:10" ht="13.50" thickBot="1" customHeight="1">
      <c r="A24" s="1" t="s">
        <v>46</v>
      </c>
      <c r="B24" s="1"/>
      <c r="C24" s="10" t="s">
        <v>47</v>
      </c>
      <c r="D24" s="10"/>
      <c r="E24" s="1" t="s">
        <v>48</v>
      </c>
      <c r="F24" s="11">
        <v>0.203</v>
      </c>
      <c r="G24" s="11"/>
      <c r="H24" s="11"/>
      <c r="I24" s="12">
        <v>21.19</v>
      </c>
      <c r="J24" s="12">
        <f ca="1">ROUND(INDIRECT(ADDRESS(ROW()+(0), COLUMN()+(-4), 1))*INDIRECT(ADDRESS(ROW()+(0), COLUMN()+(-1), 1)), 2)</f>
        <v>4.3</v>
      </c>
    </row>
    <row r="25" spans="1:10" ht="13.50" thickBot="1" customHeight="1">
      <c r="A25" s="1" t="s">
        <v>49</v>
      </c>
      <c r="B25" s="1"/>
      <c r="C25" s="10" t="s">
        <v>50</v>
      </c>
      <c r="D25" s="10"/>
      <c r="E25" s="1" t="s">
        <v>51</v>
      </c>
      <c r="F25" s="11">
        <v>0.018</v>
      </c>
      <c r="G25" s="11"/>
      <c r="H25" s="11"/>
      <c r="I25" s="12">
        <v>23.46</v>
      </c>
      <c r="J25" s="12">
        <f ca="1">ROUND(INDIRECT(ADDRESS(ROW()+(0), COLUMN()+(-4), 1))*INDIRECT(ADDRESS(ROW()+(0), COLUMN()+(-1), 1)), 2)</f>
        <v>0.42</v>
      </c>
    </row>
    <row r="26" spans="1:10" ht="13.50" thickBot="1" customHeight="1">
      <c r="A26" s="1" t="s">
        <v>52</v>
      </c>
      <c r="B26" s="1"/>
      <c r="C26" s="10" t="s">
        <v>53</v>
      </c>
      <c r="D26" s="10"/>
      <c r="E26" s="1" t="s">
        <v>54</v>
      </c>
      <c r="F26" s="13">
        <v>0.018</v>
      </c>
      <c r="G26" s="13"/>
      <c r="H26" s="13"/>
      <c r="I26" s="14">
        <v>22.67</v>
      </c>
      <c r="J26" s="14">
        <f ca="1">ROUND(INDIRECT(ADDRESS(ROW()+(0), COLUMN()+(-4), 1))*INDIRECT(ADDRESS(ROW()+(0), COLUMN()+(-1), 1)), 2)</f>
        <v>0.41</v>
      </c>
    </row>
    <row r="27" spans="1:10" ht="13.50" thickBot="1" customHeight="1">
      <c r="A27" s="15"/>
      <c r="B27" s="15"/>
      <c r="C27" s="15"/>
      <c r="D27" s="15"/>
      <c r="E27" s="15"/>
      <c r="F27" s="9" t="s">
        <v>55</v>
      </c>
      <c r="G27" s="9"/>
      <c r="H27" s="9"/>
      <c r="I27" s="9"/>
      <c r="J27" s="17">
        <f ca="1">ROUND(SUM(INDIRECT(ADDRESS(ROW()+(-1), COLUMN()+(0), 1)),INDIRECT(ADDRESS(ROW()+(-2), COLUMN()+(0), 1)),INDIRECT(ADDRESS(ROW()+(-3), COLUMN()+(0), 1)),INDIRECT(ADDRESS(ROW()+(-4), COLUMN()+(0), 1))), 2)</f>
        <v>6.3</v>
      </c>
    </row>
    <row r="28" spans="1:10" ht="13.50" thickBot="1" customHeight="1">
      <c r="A28" s="15">
        <v>4</v>
      </c>
      <c r="B28" s="15"/>
      <c r="C28" s="15"/>
      <c r="D28" s="15"/>
      <c r="E28" s="18" t="s">
        <v>56</v>
      </c>
      <c r="F28" s="18"/>
      <c r="G28" s="18"/>
      <c r="H28" s="18"/>
      <c r="I28" s="15"/>
      <c r="J28" s="15"/>
    </row>
    <row r="29" spans="1:10" ht="13.50" thickBot="1" customHeight="1">
      <c r="A29" s="19"/>
      <c r="B29" s="19"/>
      <c r="C29" s="20" t="s">
        <v>57</v>
      </c>
      <c r="D29" s="20"/>
      <c r="E29" s="19" t="s">
        <v>58</v>
      </c>
      <c r="F29" s="13">
        <v>2</v>
      </c>
      <c r="G29" s="13"/>
      <c r="H29" s="13"/>
      <c r="I29" s="14">
        <f ca="1">ROUND(SUM(INDIRECT(ADDRESS(ROW()+(-2), COLUMN()+(1), 1)),INDIRECT(ADDRESS(ROW()+(-8), COLUMN()+(1), 1)),INDIRECT(ADDRESS(ROW()+(-11), COLUMN()+(1), 1))), 2)</f>
        <v>26.9</v>
      </c>
      <c r="J29" s="14">
        <f ca="1">ROUND(INDIRECT(ADDRESS(ROW()+(0), COLUMN()+(-4), 1))*INDIRECT(ADDRESS(ROW()+(0), COLUMN()+(-1), 1))/100, 2)</f>
        <v>0.54</v>
      </c>
    </row>
    <row r="30" spans="1:10" ht="13.50" thickBot="1" customHeight="1">
      <c r="A30" s="21" t="s">
        <v>59</v>
      </c>
      <c r="B30" s="21"/>
      <c r="C30" s="22"/>
      <c r="D30" s="22"/>
      <c r="E30" s="23"/>
      <c r="F30" s="24" t="s">
        <v>60</v>
      </c>
      <c r="G30" s="24"/>
      <c r="H30" s="24"/>
      <c r="I30" s="25"/>
      <c r="J30" s="26">
        <f ca="1">ROUND(SUM(INDIRECT(ADDRESS(ROW()+(-1), COLUMN()+(0), 1)),INDIRECT(ADDRESS(ROW()+(-3), COLUMN()+(0), 1)),INDIRECT(ADDRESS(ROW()+(-9), COLUMN()+(0), 1)),INDIRECT(ADDRESS(ROW()+(-12), COLUMN()+(0), 1))), 2)</f>
        <v>27.44</v>
      </c>
    </row>
    <row r="33" spans="1:10" ht="13.50" thickBot="1" customHeight="1">
      <c r="A33" s="27" t="s">
        <v>61</v>
      </c>
      <c r="B33" s="27"/>
      <c r="C33" s="27"/>
      <c r="D33" s="27"/>
      <c r="E33" s="27"/>
      <c r="F33" s="27"/>
      <c r="G33" s="27" t="s">
        <v>62</v>
      </c>
      <c r="H33" s="27" t="s">
        <v>63</v>
      </c>
      <c r="I33" s="27"/>
      <c r="J33" s="27" t="s">
        <v>64</v>
      </c>
    </row>
    <row r="34" spans="1:10" ht="13.50" thickBot="1" customHeight="1">
      <c r="A34" s="28" t="s">
        <v>65</v>
      </c>
      <c r="B34" s="28"/>
      <c r="C34" s="28"/>
      <c r="D34" s="28"/>
      <c r="E34" s="28"/>
      <c r="F34" s="28"/>
      <c r="G34" s="29">
        <v>1.18202e+006</v>
      </c>
      <c r="H34" s="29">
        <v>1.18202e+006</v>
      </c>
      <c r="I34" s="29"/>
      <c r="J34" s="29" t="s">
        <v>66</v>
      </c>
    </row>
    <row r="35" spans="1:10" ht="13.50" thickBot="1" customHeight="1">
      <c r="A35" s="30" t="s">
        <v>67</v>
      </c>
      <c r="B35" s="30"/>
      <c r="C35" s="30"/>
      <c r="D35" s="30"/>
      <c r="E35" s="30"/>
      <c r="F35" s="30"/>
      <c r="G35" s="31"/>
      <c r="H35" s="31"/>
      <c r="I35" s="31"/>
      <c r="J35" s="31"/>
    </row>
    <row r="38" spans="1:1" ht="33.75" thickBot="1" customHeight="1">
      <c r="A38" s="1" t="s">
        <v>68</v>
      </c>
      <c r="B38" s="1"/>
      <c r="C38" s="1"/>
      <c r="D38" s="1"/>
      <c r="E38" s="1"/>
      <c r="F38" s="1"/>
      <c r="G38" s="1"/>
      <c r="H38" s="1"/>
      <c r="I38" s="1"/>
      <c r="J38" s="1"/>
    </row>
    <row r="39" spans="1:1" ht="33.75" thickBot="1" customHeight="1">
      <c r="A39" s="1" t="s">
        <v>69</v>
      </c>
      <c r="B39" s="1"/>
      <c r="C39" s="1"/>
      <c r="D39" s="1"/>
      <c r="E39" s="1"/>
      <c r="F39" s="1"/>
      <c r="G39" s="1"/>
      <c r="H39" s="1"/>
      <c r="I39" s="1"/>
      <c r="J39" s="1"/>
    </row>
    <row r="40" spans="1:1" ht="33.75" thickBot="1" customHeight="1">
      <c r="A40" s="1" t="s">
        <v>70</v>
      </c>
      <c r="B40" s="1"/>
      <c r="C40" s="1"/>
      <c r="D40" s="1"/>
      <c r="E40" s="1"/>
      <c r="F40" s="1"/>
      <c r="G40" s="1"/>
      <c r="H40" s="1"/>
      <c r="I40" s="1"/>
      <c r="J40" s="1"/>
    </row>
  </sheetData>
  <mergeCells count="82">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2:B22"/>
    <mergeCell ref="C22:D22"/>
    <mergeCell ref="E22:H22"/>
    <mergeCell ref="A23:B23"/>
    <mergeCell ref="C23:D23"/>
    <mergeCell ref="F23:H23"/>
    <mergeCell ref="A24:B24"/>
    <mergeCell ref="C24:D24"/>
    <mergeCell ref="F24:H24"/>
    <mergeCell ref="A25:B25"/>
    <mergeCell ref="C25:D25"/>
    <mergeCell ref="F25:H25"/>
    <mergeCell ref="A26:B26"/>
    <mergeCell ref="C26:D26"/>
    <mergeCell ref="F26:H26"/>
    <mergeCell ref="A27:B27"/>
    <mergeCell ref="C27:D27"/>
    <mergeCell ref="F27:I27"/>
    <mergeCell ref="A28:B28"/>
    <mergeCell ref="C28:D28"/>
    <mergeCell ref="E28:H28"/>
    <mergeCell ref="A29:B29"/>
    <mergeCell ref="C29:D29"/>
    <mergeCell ref="F29:H29"/>
    <mergeCell ref="A30:E30"/>
    <mergeCell ref="F30:I30"/>
    <mergeCell ref="A33:F33"/>
    <mergeCell ref="H33:I33"/>
    <mergeCell ref="A34:F34"/>
    <mergeCell ref="G34:G35"/>
    <mergeCell ref="H34:I35"/>
    <mergeCell ref="J34:J35"/>
    <mergeCell ref="A35:F35"/>
    <mergeCell ref="A38:J38"/>
    <mergeCell ref="A39:J39"/>
    <mergeCell ref="A40:J40"/>
  </mergeCells>
  <pageMargins left="0.147638" right="0.147638" top="0.206693" bottom="0.206693" header="0.0" footer="0.0"/>
  <pageSetup paperSize="9" orientation="portrait"/>
  <rowBreaks count="0" manualBreakCount="0">
    </rowBreaks>
</worksheet>
</file>