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<sst xmlns="http://schemas.openxmlformats.org/spreadsheetml/2006/main" count="44" uniqueCount="44">
  <si>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</si>
  <si>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FOL010</t>
  </si>
  <si>
    <t xml:space="preserve">Ud</t>
  </si>
  <si>
    <t xml:space="preserve">Mampara de aluminio.</t>
  </si>
  <si>
    <r>
      <rPr>
        <sz val="8.25"/>
        <color rgb="FF000000"/>
        <rFont val="Arial"/>
        <family val="2"/>
      </rPr>
      <t xml:space="preserve">Mampara de 4x2,9 m, de aluminio prelacado, acristalada en la mitad de su superficie, con puerta interior de aluminio prelacado de 2,10x0,90 m, aislamiento intermedio de lana mineral y remate superior acristalado.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</si>
  <si>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</si>
  <si>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</si>
  <si>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</si>
  <si>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</si>
  <si>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</si>
  <si>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</si>
  <si>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</si>
  <si>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mt26mal010a</t>
  </si>
  <si>
    <t xml:space="preserve">m²</t>
  </si>
  <si>
    <t xml:space="preserve">Panel ciego machihembrado para mamparas, formado por dos chapas de aluminio prelacado con aislamiento intermedio de lana mineral de conductividad térmica 0,039 W/(mK).</t>
  </si>
  <si>
    <t xml:space="preserve">mt26mal020a</t>
  </si>
  <si>
    <t xml:space="preserve">m</t>
  </si>
  <si>
    <t xml:space="preserve">Perfil en "U" de aluminio prelacado para mamparas.</t>
  </si>
  <si>
    <t xml:space="preserve">mt26mal030a</t>
  </si>
  <si>
    <t xml:space="preserve">m</t>
  </si>
  <si>
    <t xml:space="preserve">Rodapié de aluminio prelacado para mamparas.</t>
  </si>
  <si>
    <t xml:space="preserve">mt21vpi010d</t>
  </si>
  <si>
    <t xml:space="preserve">m²</t>
  </si>
  <si>
    <t xml:space="preserve">Luna incolora, de 8 mm de espesor. Según UNE-EN 410 y UNE-EN 673.</t>
  </si>
  <si>
    <t xml:space="preserve">mt26mac040</t>
  </si>
  <si>
    <t xml:space="preserve">m</t>
  </si>
  <si>
    <t xml:space="preserve">Perfil de aluminio lacado para recibido del vidrio en mamparas.</t>
  </si>
  <si>
    <t xml:space="preserve">mt26mal050a</t>
  </si>
  <si>
    <t xml:space="preserve">Ud</t>
  </si>
  <si>
    <t xml:space="preserve">Puerta sencilla de una hoja de aluminio prelacado para colocar en mamparas, incluso herrajes.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</si>
  <si>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</si>
  <si>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</si>
  <si>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</si>
  <si>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</si>
  <si>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</si>
  <si>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</si>
  <si>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</si>
  <si>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</si>
  <si>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</si>
  <si>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</si>
  <si>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</si>
  <si>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</si>
  <si>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179,79€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</si>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</sst>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04" customWidth="1"/>
    <col min="4" max="4" width="5.61" customWidth="1"/>
    <col min="5" max="5" width="74.80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3.15</v>
      </c>
      <c r="G10" s="12">
        <v>67.8</v>
      </c>
      <c r="H10" s="12">
        <f ca="1">ROUND(INDIRECT(ADDRESS(ROW()+(0), COLUMN()+(-2), 1))*INDIRECT(ADDRESS(ROW()+(0), COLUMN()+(-1), 1)), 2)</f>
        <v>213.57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5.9</v>
      </c>
      <c r="G11" s="12">
        <v>7.77</v>
      </c>
      <c r="H11" s="12">
        <f ca="1">ROUND(INDIRECT(ADDRESS(ROW()+(0), COLUMN()+(-2), 1))*INDIRECT(ADDRESS(ROW()+(0), COLUMN()+(-1), 1)), 2)</f>
        <v>45.84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3</v>
      </c>
      <c r="G12" s="12">
        <v>9.94</v>
      </c>
      <c r="H12" s="12">
        <f ca="1">ROUND(INDIRECT(ADDRESS(ROW()+(0), COLUMN()+(-2), 1))*INDIRECT(ADDRESS(ROW()+(0), COLUMN()+(-1), 1)), 2)</f>
        <v>29.82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6.27</v>
      </c>
      <c r="G13" s="12">
        <v>30.5</v>
      </c>
      <c r="H13" s="12">
        <f ca="1">ROUND(INDIRECT(ADDRESS(ROW()+(0), COLUMN()+(-2), 1))*INDIRECT(ADDRESS(ROW()+(0), COLUMN()+(-1), 1)), 2)</f>
        <v>191.24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19.87</v>
      </c>
      <c r="G14" s="12">
        <v>5.83</v>
      </c>
      <c r="H14" s="12">
        <f ca="1">ROUND(INDIRECT(ADDRESS(ROW()+(0), COLUMN()+(-2), 1))*INDIRECT(ADDRESS(ROW()+(0), COLUMN()+(-1), 1)), 2)</f>
        <v>115.84</v>
      </c>
    </row>
    <row r="15" spans="1:8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1</v>
      </c>
      <c r="G15" s="14">
        <v>394.41</v>
      </c>
      <c r="H15" s="14">
        <f ca="1">ROUND(INDIRECT(ADDRESS(ROW()+(0), COLUMN()+(-2), 1))*INDIRECT(ADDRESS(ROW()+(0), COLUMN()+(-1), 1)), 2)</f>
        <v>394.41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990.72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1">
        <v>5.971</v>
      </c>
      <c r="G18" s="12">
        <v>23.16</v>
      </c>
      <c r="H18" s="12">
        <f ca="1">ROUND(INDIRECT(ADDRESS(ROW()+(0), COLUMN()+(-2), 1))*INDIRECT(ADDRESS(ROW()+(0), COLUMN()+(-1), 1)), 2)</f>
        <v>138.29</v>
      </c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3">
        <v>5.971</v>
      </c>
      <c r="G19" s="14">
        <v>21.78</v>
      </c>
      <c r="H19" s="14">
        <f ca="1">ROUND(INDIRECT(ADDRESS(ROW()+(0), COLUMN()+(-2), 1))*INDIRECT(ADDRESS(ROW()+(0), COLUMN()+(-1), 1)), 2)</f>
        <v>130.05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1)),INDIRECT(ADDRESS(ROW()+(-2), COLUMN()+(0), 1))), 2)</f>
        <v>268.34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9"/>
      <c r="B22" s="19"/>
      <c r="C22" s="20" t="s">
        <v>40</v>
      </c>
      <c r="D22" s="20"/>
      <c r="E22" s="19" t="s">
        <v>41</v>
      </c>
      <c r="F22" s="13">
        <v>2</v>
      </c>
      <c r="G22" s="14">
        <f ca="1">ROUND(SUM(INDIRECT(ADDRESS(ROW()+(-2), COLUMN()+(1), 1)),INDIRECT(ADDRESS(ROW()+(-6), COLUMN()+(1), 1))), 2)</f>
        <v>1259.06</v>
      </c>
      <c r="H22" s="14">
        <f ca="1">ROUND(INDIRECT(ADDRESS(ROW()+(0), COLUMN()+(-2), 1))*INDIRECT(ADDRESS(ROW()+(0), COLUMN()+(-1), 1))/100, 2)</f>
        <v>25.18</v>
      </c>
    </row>
    <row r="23" spans="1:8" ht="13.50" thickBot="1" customHeight="1">
      <c r="A23" s="21" t="s">
        <v>42</v>
      </c>
      <c r="B23" s="21"/>
      <c r="C23" s="22"/>
      <c r="D23" s="22"/>
      <c r="E23" s="23"/>
      <c r="F23" s="24" t="s">
        <v>43</v>
      </c>
      <c r="G23" s="25"/>
      <c r="H23" s="26">
        <f ca="1">ROUND(SUM(INDIRECT(ADDRESS(ROW()+(-1), COLUMN()+(0), 1)),INDIRECT(ADDRESS(ROW()+(-3), COLUMN()+(0), 1)),INDIRECT(ADDRESS(ROW()+(-7), COLUMN()+(0), 1))), 2)</f>
        <v>1284.24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