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<sst xmlns="http://schemas.openxmlformats.org/spreadsheetml/2006/main" count="87" uniqueCount="87">
  <si>
    <t xml:space="preserve"/>
  </si>
  <si>
    <t xml:space="preserve">FSR025</t>
  </si>
  <si>
    <t xml:space="preserve">m²</t>
  </si>
  <si>
    <t xml:space="preserve">Hoja principal de fachada ETICS, de fábrica de bloque de hormigón celular para revestir.</t>
  </si>
  <si>
    <r>
      <rPr>
        <sz val="8.25"/>
        <color rgb="FF000000"/>
        <rFont val="Arial"/>
        <family val="2"/>
      </rPr>
      <t xml:space="preserve">Hoja principal de fachada ETICS, apoyada sobre el forjado y enrasada, de 15 cm de espesor, de fábrica de bloque de hormigón celular curado en autoclave, 60x25x15 cm, para revestir, recibida con mortero cola, reforzada con acero UNE-EN 10080 B 500 SD, en rozas previamente ejecutadas en los bloques, en arranque de la fábrica sobre forjado y bajo vierteaguas. Dintel de fábrica armada de bloques en "U" de hormigón, macizado de hormigón de relleno, HA-25/B/12/XC2, preparado en obra; montaje y desmontaje de apeo. Incluso elementos de anclaje de acero galvanizado en caliente, para fijación de la fábrica a la estructura.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</si>
  <si>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</si>
  <si>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</si>
  <si>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</si>
  <si>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</si>
  <si>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</si>
  <si>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</si>
  <si>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</si>
  <si>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mt09mif010ea</t>
  </si>
  <si>
    <t xml:space="preserve">t</t>
  </si>
  <si>
    <t xml:space="preserve">Mortero industrial para albañilería, de cemento, color gris, categoría M-10 (resistencia a compresión 10 N/mm²), suministrado en sacos, según UNE-EN 998-2.</t>
  </si>
  <si>
    <t xml:space="preserve">mt02bhb010idtc</t>
  </si>
  <si>
    <t xml:space="preserve">Ud</t>
  </si>
  <si>
    <t xml:space="preserve">Bloque de hormigón celular curado en autoclave, 60x25x15 cm, densidad 500 kg/m³, conductividad térmica 0,13 W/(mK), con un aislamiento a ruido aéreo de 40 dBA, Euroclase A1 de reacción al fuego según UNE-EN 13501-1, para revestir, según UNE-EN 771-4.</t>
  </si>
  <si>
    <t xml:space="preserve">mt09mib010b</t>
  </si>
  <si>
    <t xml:space="preserve">kg</t>
  </si>
  <si>
    <t xml:space="preserve">Mortero cola, compuesto por cemento Portland, áridos seleccionados y aditivos especiales, de aplicación en fábricas de bloque de hormigón celular, suministrado en sacos de 25 kg, tipo T según UNE-EN 998-2.</t>
  </si>
  <si>
    <t xml:space="preserve">mt07aco010h</t>
  </si>
  <si>
    <t xml:space="preserve">kg</t>
  </si>
  <si>
    <t xml:space="preserve">Acero en barras corrugadas, UNE-EN 10080 B 500 SD, suministrado en obra en barras sin elaborar, de varios diámetros.</t>
  </si>
  <si>
    <t xml:space="preserve">mt07aaa040a150</t>
  </si>
  <si>
    <t xml:space="preserve">Ud</t>
  </si>
  <si>
    <t xml:space="preserve">Repercusión, por m² de hoja principal de fábrica de bloque de hormigón celular para revestir, de elementos de anclaje de acero galvanizado en caliente, para fijación de la fábrica a la estructura.</t>
  </si>
  <si>
    <t xml:space="preserve">mt02bhb100f</t>
  </si>
  <si>
    <t xml:space="preserve">Ud</t>
  </si>
  <si>
    <t xml:space="preserve">Bloque en "U" de hormigón celular curado en autoclave, 60x25x30 cm, densidad 500 kg/m³, conductividad térmica 0,13 W/(mK), Euroclase A1 de reacción al fuego según UNE-EN 13501-1, para revestir, según UNE-EN 771-4.</t>
  </si>
  <si>
    <t xml:space="preserve">mt07aco010d</t>
  </si>
  <si>
    <t xml:space="preserve">kg</t>
  </si>
  <si>
    <t xml:space="preserve">Ferralla elaborada en taller industrial con acero en barras corrugadas, UNE-EN 10080 B 500 SD, de varios diámetros.</t>
  </si>
  <si>
    <t xml:space="preserve">mt08cem011a</t>
  </si>
  <si>
    <t xml:space="preserve">kg</t>
  </si>
  <si>
    <t xml:space="preserve">Cemento Portland CEM II/B-L 32,5 R, color gris, en sacos, según UNE-EN 197-1.</t>
  </si>
  <si>
    <t xml:space="preserve">mt01arg006</t>
  </si>
  <si>
    <t xml:space="preserve">t</t>
  </si>
  <si>
    <t xml:space="preserve">Arena de cantera, para hormigón preparado en obra.</t>
  </si>
  <si>
    <t xml:space="preserve">mt01arg007b</t>
  </si>
  <si>
    <t xml:space="preserve">t</t>
  </si>
  <si>
    <t xml:space="preserve">Árido grueso homogeneizado, de tamaño máximo 12 mm.</t>
  </si>
  <si>
    <t xml:space="preserve">mt50spa050m</t>
  </si>
  <si>
    <t xml:space="preserve">m³</t>
  </si>
  <si>
    <t xml:space="preserve">Tablón de madera de pino, dimensiones 20x7,2 cm.</t>
  </si>
  <si>
    <t xml:space="preserve">mt50spa081a</t>
  </si>
  <si>
    <t xml:space="preserve">Ud</t>
  </si>
  <si>
    <t xml:space="preserve">Puntal metálico telescópico, de hasta 3 m de altura.</t>
  </si>
  <si>
    <t xml:space="preserve">mt50spa101</t>
  </si>
  <si>
    <t xml:space="preserve">kg</t>
  </si>
  <si>
    <t xml:space="preserve">Clavos de acero.</t>
  </si>
  <si>
    <t xml:space="preserve">mt13blw110a</t>
  </si>
  <si>
    <t xml:space="preserve">Ud</t>
  </si>
  <si>
    <t xml:space="preserve">Aerosol de 750 cm³ de espuma de poliuretano, de 22,5 kg/m³ de densidad, 140% de expansión, 18 N/cm² de resistencia a tracción y 20 N/cm² de resistencia a flexión, conductividad térmica 0,04 W/(mK), estable de -40°C a 100°C; para aplicar con pistola; según UNE-EN 13165.</t>
  </si>
  <si>
    <t xml:space="preserve">Subtotal materiales:</t>
  </si>
  <si>
    <t xml:space="preserve">Mano de obra</t>
  </si>
  <si>
    <t xml:space="preserve">mo021</t>
  </si>
  <si>
    <t xml:space="preserve">h</t>
  </si>
  <si>
    <t xml:space="preserve">Oficial 1ª construcción en trabajos de albañilería.</t>
  </si>
  <si>
    <t xml:space="preserve">mo114</t>
  </si>
  <si>
    <t xml:space="preserve">h</t>
  </si>
  <si>
    <t xml:space="preserve">Peón ordinario construcción en trabajos de albañilería.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</si>
  <si>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</si>
  <si>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</si>
  <si>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</si>
  <si>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</si>
  <si>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1,36€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</si>
  <si>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</si>
  <si>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</si>
  <si>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</si>
  <si>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</si>
  <si>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</si>
  <si>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</si>
  <si>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</si>
  <si>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</si>
  <si>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771-4:2011+A1:2015</t>
  </si>
  <si>
    <t xml:space="preserve">2+/4</t>
  </si>
  <si>
    <t xml:space="preserve">Especificaciones de piezas para fábrica de albañilería. Parte 4: Bloques de hormigón celular curado en autoclave.</t>
  </si>
  <si>
    <t xml:space="preserve">EN  197-1:2011</t>
  </si>
  <si>
    <t xml:space="preserve">1+</t>
  </si>
  <si>
    <t xml:space="preserve">Cemento. Parte 1: Composición, especificaciones y criterios de conformidad de los cementos comunes.</t>
  </si>
  <si>
    <t xml:space="preserve">EN  13165:2012+A2:2016</t>
  </si>
  <si>
    <t xml:space="preserve">1/3/4</t>
  </si>
  <si>
    <t xml:space="preserve">Productos aislantes térmicos para aplicaciones en la edificación. Productos manufacturados de espuma rígida de poliuretano (PU).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</si>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</sst>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7.65" customWidth="1"/>
    <col min="5" max="5" width="69.19" customWidth="1"/>
    <col min="6" max="6" width="3.23" customWidth="1"/>
    <col min="7" max="7" width="9.69" customWidth="1"/>
    <col min="8" max="8" width="3.91" customWidth="1"/>
    <col min="9" max="9" width="10.37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0.02</v>
      </c>
      <c r="H10" s="11"/>
      <c r="I10" s="12">
        <v>61.98</v>
      </c>
      <c r="J10" s="12">
        <f ca="1">ROUND(INDIRECT(ADDRESS(ROW()+(0), COLUMN()+(-3), 1))*INDIRECT(ADDRESS(ROW()+(0), COLUMN()+(-1), 1)), 2)</f>
        <v>1.24</v>
      </c>
    </row>
    <row r="11" spans="1:10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7</v>
      </c>
      <c r="H11" s="11"/>
      <c r="I11" s="12">
        <v>3.1</v>
      </c>
      <c r="J11" s="12">
        <f ca="1">ROUND(INDIRECT(ADDRESS(ROW()+(0), COLUMN()+(-3), 1))*INDIRECT(ADDRESS(ROW()+(0), COLUMN()+(-1), 1)), 2)</f>
        <v>21.7</v>
      </c>
    </row>
    <row r="12" spans="1:10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0.042</v>
      </c>
      <c r="H12" s="11"/>
      <c r="I12" s="12">
        <v>3.49</v>
      </c>
      <c r="J12" s="12">
        <f ca="1">ROUND(INDIRECT(ADDRESS(ROW()+(0), COLUMN()+(-3), 1))*INDIRECT(ADDRESS(ROW()+(0), COLUMN()+(-1), 1)), 2)</f>
        <v>0.15</v>
      </c>
    </row>
    <row r="13" spans="1:10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1">
        <v>0.006</v>
      </c>
      <c r="H13" s="11"/>
      <c r="I13" s="12">
        <v>1.23</v>
      </c>
      <c r="J13" s="12">
        <f ca="1">ROUND(INDIRECT(ADDRESS(ROW()+(0), COLUMN()+(-3), 1))*INDIRECT(ADDRESS(ROW()+(0), COLUMN()+(-1), 1)), 2)</f>
        <v>0.01</v>
      </c>
    </row>
    <row r="14" spans="1:10" ht="34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"/>
      <c r="G14" s="11">
        <v>1</v>
      </c>
      <c r="H14" s="11"/>
      <c r="I14" s="12">
        <v>1.5</v>
      </c>
      <c r="J14" s="12">
        <f ca="1">ROUND(INDIRECT(ADDRESS(ROW()+(0), COLUMN()+(-3), 1))*INDIRECT(ADDRESS(ROW()+(0), COLUMN()+(-1), 1)), 2)</f>
        <v>1.5</v>
      </c>
    </row>
    <row r="15" spans="1:10" ht="34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"/>
      <c r="G15" s="11">
        <v>0.3</v>
      </c>
      <c r="H15" s="11"/>
      <c r="I15" s="12">
        <v>8</v>
      </c>
      <c r="J15" s="12">
        <f ca="1">ROUND(INDIRECT(ADDRESS(ROW()+(0), COLUMN()+(-3), 1))*INDIRECT(ADDRESS(ROW()+(0), COLUMN()+(-1), 1)), 2)</f>
        <v>2.4</v>
      </c>
    </row>
    <row r="16" spans="1:10" ht="24.0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"/>
      <c r="G16" s="11">
        <v>0.2</v>
      </c>
      <c r="H16" s="11"/>
      <c r="I16" s="12">
        <v>1.61</v>
      </c>
      <c r="J16" s="12">
        <f ca="1">ROUND(INDIRECT(ADDRESS(ROW()+(0), COLUMN()+(-3), 1))*INDIRECT(ADDRESS(ROW()+(0), COLUMN()+(-1), 1)), 2)</f>
        <v>0.32</v>
      </c>
    </row>
    <row r="17" spans="1:10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"/>
      <c r="G17" s="11">
        <v>3.5</v>
      </c>
      <c r="H17" s="11"/>
      <c r="I17" s="12">
        <v>0.1</v>
      </c>
      <c r="J17" s="12">
        <f ca="1">ROUND(INDIRECT(ADDRESS(ROW()+(0), COLUMN()+(-3), 1))*INDIRECT(ADDRESS(ROW()+(0), COLUMN()+(-1), 1)), 2)</f>
        <v>0.35</v>
      </c>
    </row>
    <row r="18" spans="1:10" ht="13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"/>
      <c r="G18" s="11">
        <v>0.005</v>
      </c>
      <c r="H18" s="11"/>
      <c r="I18" s="12">
        <v>17.5</v>
      </c>
      <c r="J18" s="12">
        <f ca="1">ROUND(INDIRECT(ADDRESS(ROW()+(0), COLUMN()+(-3), 1))*INDIRECT(ADDRESS(ROW()+(0), COLUMN()+(-1), 1)), 2)</f>
        <v>0.09</v>
      </c>
    </row>
    <row r="19" spans="1:10" ht="13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"/>
      <c r="G19" s="11">
        <v>0.009</v>
      </c>
      <c r="H19" s="11"/>
      <c r="I19" s="12">
        <v>16.64</v>
      </c>
      <c r="J19" s="12">
        <f ca="1">ROUND(INDIRECT(ADDRESS(ROW()+(0), COLUMN()+(-3), 1))*INDIRECT(ADDRESS(ROW()+(0), COLUMN()+(-1), 1)), 2)</f>
        <v>0.15</v>
      </c>
    </row>
    <row r="20" spans="1:10" ht="13.5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"/>
      <c r="G20" s="11">
        <v>0.001</v>
      </c>
      <c r="H20" s="11"/>
      <c r="I20" s="12">
        <v>439.2</v>
      </c>
      <c r="J20" s="12">
        <f ca="1">ROUND(INDIRECT(ADDRESS(ROW()+(0), COLUMN()+(-3), 1))*INDIRECT(ADDRESS(ROW()+(0), COLUMN()+(-1), 1)), 2)</f>
        <v>0.44</v>
      </c>
    </row>
    <row r="21" spans="1:10" ht="13.5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"/>
      <c r="G21" s="11">
        <v>0.003</v>
      </c>
      <c r="H21" s="11"/>
      <c r="I21" s="12">
        <v>19.25</v>
      </c>
      <c r="J21" s="12">
        <f ca="1">ROUND(INDIRECT(ADDRESS(ROW()+(0), COLUMN()+(-3), 1))*INDIRECT(ADDRESS(ROW()+(0), COLUMN()+(-1), 1)), 2)</f>
        <v>0.06</v>
      </c>
    </row>
    <row r="22" spans="1:10" ht="13.50" thickBot="1" customHeight="1">
      <c r="A22" s="1" t="s">
        <v>48</v>
      </c>
      <c r="B22" s="1"/>
      <c r="C22" s="1"/>
      <c r="D22" s="10" t="s">
        <v>49</v>
      </c>
      <c r="E22" s="1" t="s">
        <v>50</v>
      </c>
      <c r="F22" s="1"/>
      <c r="G22" s="11">
        <v>0.011</v>
      </c>
      <c r="H22" s="11"/>
      <c r="I22" s="12">
        <v>1.87</v>
      </c>
      <c r="J22" s="12">
        <f ca="1">ROUND(INDIRECT(ADDRESS(ROW()+(0), COLUMN()+(-3), 1))*INDIRECT(ADDRESS(ROW()+(0), COLUMN()+(-1), 1)), 2)</f>
        <v>0.02</v>
      </c>
    </row>
    <row r="23" spans="1:10" ht="45.00" thickBot="1" customHeight="1">
      <c r="A23" s="1" t="s">
        <v>51</v>
      </c>
      <c r="B23" s="1"/>
      <c r="C23" s="1"/>
      <c r="D23" s="10" t="s">
        <v>52</v>
      </c>
      <c r="E23" s="1" t="s">
        <v>53</v>
      </c>
      <c r="F23" s="1"/>
      <c r="G23" s="13">
        <v>0.001</v>
      </c>
      <c r="H23" s="13"/>
      <c r="I23" s="14">
        <v>7.2</v>
      </c>
      <c r="J23" s="14">
        <f ca="1">ROUND(INDIRECT(ADDRESS(ROW()+(0), COLUMN()+(-3), 1))*INDIRECT(ADDRESS(ROW()+(0), COLUMN()+(-1), 1)), 2)</f>
        <v>0.01</v>
      </c>
    </row>
    <row r="24" spans="1:10" ht="13.50" thickBot="1" customHeight="1">
      <c r="A24" s="15"/>
      <c r="B24" s="15"/>
      <c r="C24" s="15"/>
      <c r="D24" s="15"/>
      <c r="E24" s="15"/>
      <c r="F24" s="15"/>
      <c r="G24" s="9" t="s">
        <v>54</v>
      </c>
      <c r="H24" s="9"/>
      <c r="I24" s="9"/>
      <c r="J2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28.44</v>
      </c>
    </row>
    <row r="25" spans="1:10" ht="13.50" thickBot="1" customHeight="1">
      <c r="A25" s="15">
        <v>2</v>
      </c>
      <c r="B25" s="15"/>
      <c r="C25" s="15"/>
      <c r="D25" s="15"/>
      <c r="E25" s="18" t="s">
        <v>55</v>
      </c>
      <c r="F25" s="18"/>
      <c r="G25" s="18"/>
      <c r="H25" s="18"/>
      <c r="I25" s="15"/>
      <c r="J25" s="15"/>
    </row>
    <row r="26" spans="1:10" ht="13.50" thickBot="1" customHeight="1">
      <c r="A26" s="1" t="s">
        <v>56</v>
      </c>
      <c r="B26" s="1"/>
      <c r="C26" s="1"/>
      <c r="D26" s="10" t="s">
        <v>57</v>
      </c>
      <c r="E26" s="1" t="s">
        <v>58</v>
      </c>
      <c r="F26" s="1"/>
      <c r="G26" s="11">
        <v>0.437</v>
      </c>
      <c r="H26" s="11"/>
      <c r="I26" s="12">
        <v>22.53</v>
      </c>
      <c r="J26" s="12">
        <f ca="1">ROUND(INDIRECT(ADDRESS(ROW()+(0), COLUMN()+(-3), 1))*INDIRECT(ADDRESS(ROW()+(0), COLUMN()+(-1), 1)), 2)</f>
        <v>9.85</v>
      </c>
    </row>
    <row r="27" spans="1:10" ht="13.50" thickBot="1" customHeight="1">
      <c r="A27" s="1" t="s">
        <v>59</v>
      </c>
      <c r="B27" s="1"/>
      <c r="C27" s="1"/>
      <c r="D27" s="10" t="s">
        <v>60</v>
      </c>
      <c r="E27" s="1" t="s">
        <v>61</v>
      </c>
      <c r="F27" s="1"/>
      <c r="G27" s="13">
        <v>0.293</v>
      </c>
      <c r="H27" s="13"/>
      <c r="I27" s="14">
        <v>21.19</v>
      </c>
      <c r="J27" s="14">
        <f ca="1">ROUND(INDIRECT(ADDRESS(ROW()+(0), COLUMN()+(-3), 1))*INDIRECT(ADDRESS(ROW()+(0), COLUMN()+(-1), 1)), 2)</f>
        <v>6.21</v>
      </c>
    </row>
    <row r="28" spans="1:10" ht="13.50" thickBot="1" customHeight="1">
      <c r="A28" s="15"/>
      <c r="B28" s="15"/>
      <c r="C28" s="15"/>
      <c r="D28" s="15"/>
      <c r="E28" s="15"/>
      <c r="F28" s="15"/>
      <c r="G28" s="9" t="s">
        <v>62</v>
      </c>
      <c r="H28" s="9"/>
      <c r="I28" s="9"/>
      <c r="J28" s="17">
        <f ca="1">ROUND(SUM(INDIRECT(ADDRESS(ROW()+(-1), COLUMN()+(0), 1)),INDIRECT(ADDRESS(ROW()+(-2), COLUMN()+(0), 1))), 2)</f>
        <v>16.06</v>
      </c>
    </row>
    <row r="29" spans="1:10" ht="13.50" thickBot="1" customHeight="1">
      <c r="A29" s="15">
        <v>3</v>
      </c>
      <c r="B29" s="15"/>
      <c r="C29" s="15"/>
      <c r="D29" s="15"/>
      <c r="E29" s="18" t="s">
        <v>63</v>
      </c>
      <c r="F29" s="18"/>
      <c r="G29" s="18"/>
      <c r="H29" s="18"/>
      <c r="I29" s="15"/>
      <c r="J29" s="15"/>
    </row>
    <row r="30" spans="1:10" ht="13.50" thickBot="1" customHeight="1">
      <c r="A30" s="19"/>
      <c r="B30" s="19"/>
      <c r="C30" s="19"/>
      <c r="D30" s="20" t="s">
        <v>64</v>
      </c>
      <c r="E30" s="19" t="s">
        <v>65</v>
      </c>
      <c r="F30" s="19"/>
      <c r="G30" s="13">
        <v>2</v>
      </c>
      <c r="H30" s="13"/>
      <c r="I30" s="14">
        <f ca="1">ROUND(SUM(INDIRECT(ADDRESS(ROW()+(-2), COLUMN()+(1), 1)),INDIRECT(ADDRESS(ROW()+(-6), COLUMN()+(1), 1))), 2)</f>
        <v>44.5</v>
      </c>
      <c r="J30" s="14">
        <f ca="1">ROUND(INDIRECT(ADDRESS(ROW()+(0), COLUMN()+(-3), 1))*INDIRECT(ADDRESS(ROW()+(0), COLUMN()+(-1), 1))/100, 2)</f>
        <v>0.89</v>
      </c>
    </row>
    <row r="31" spans="1:10" ht="13.50" thickBot="1" customHeight="1">
      <c r="A31" s="21" t="s">
        <v>66</v>
      </c>
      <c r="B31" s="21"/>
      <c r="C31" s="21"/>
      <c r="D31" s="22"/>
      <c r="E31" s="23"/>
      <c r="F31" s="23"/>
      <c r="G31" s="24" t="s">
        <v>67</v>
      </c>
      <c r="H31" s="24"/>
      <c r="I31" s="25"/>
      <c r="J31" s="26">
        <f ca="1">ROUND(SUM(INDIRECT(ADDRESS(ROW()+(-1), COLUMN()+(0), 1)),INDIRECT(ADDRESS(ROW()+(-3), COLUMN()+(0), 1)),INDIRECT(ADDRESS(ROW()+(-7), COLUMN()+(0), 1))), 2)</f>
        <v>45.39</v>
      </c>
    </row>
    <row r="34" spans="1:10" ht="13.50" thickBot="1" customHeight="1">
      <c r="A34" s="27" t="s">
        <v>68</v>
      </c>
      <c r="B34" s="27"/>
      <c r="C34" s="27"/>
      <c r="D34" s="27"/>
      <c r="E34" s="27"/>
      <c r="F34" s="27" t="s">
        <v>69</v>
      </c>
      <c r="G34" s="27"/>
      <c r="H34" s="27" t="s">
        <v>70</v>
      </c>
      <c r="I34" s="27"/>
      <c r="J34" s="27" t="s">
        <v>71</v>
      </c>
    </row>
    <row r="35" spans="1:10" ht="13.50" thickBot="1" customHeight="1">
      <c r="A35" s="28" t="s">
        <v>72</v>
      </c>
      <c r="B35" s="28"/>
      <c r="C35" s="28"/>
      <c r="D35" s="28"/>
      <c r="E35" s="28"/>
      <c r="F35" s="29">
        <v>1.18202e+006</v>
      </c>
      <c r="G35" s="29"/>
      <c r="H35" s="29">
        <v>1.18202e+006</v>
      </c>
      <c r="I35" s="29"/>
      <c r="J35" s="29" t="s">
        <v>73</v>
      </c>
    </row>
    <row r="36" spans="1:10" ht="13.50" thickBot="1" customHeight="1">
      <c r="A36" s="30" t="s">
        <v>74</v>
      </c>
      <c r="B36" s="30"/>
      <c r="C36" s="30"/>
      <c r="D36" s="30"/>
      <c r="E36" s="30"/>
      <c r="F36" s="31"/>
      <c r="G36" s="31"/>
      <c r="H36" s="31"/>
      <c r="I36" s="31"/>
      <c r="J36" s="31"/>
    </row>
    <row r="37" spans="1:10" ht="13.50" thickBot="1" customHeight="1">
      <c r="A37" s="28" t="s">
        <v>75</v>
      </c>
      <c r="B37" s="28"/>
      <c r="C37" s="28"/>
      <c r="D37" s="28"/>
      <c r="E37" s="28"/>
      <c r="F37" s="29">
        <v>1.06202e+006</v>
      </c>
      <c r="G37" s="29"/>
      <c r="H37" s="29">
        <v>1.06202e+006</v>
      </c>
      <c r="I37" s="29"/>
      <c r="J37" s="29" t="s">
        <v>76</v>
      </c>
    </row>
    <row r="38" spans="1:10" ht="24.00" thickBot="1" customHeight="1">
      <c r="A38" s="30" t="s">
        <v>77</v>
      </c>
      <c r="B38" s="30"/>
      <c r="C38" s="30"/>
      <c r="D38" s="30"/>
      <c r="E38" s="30"/>
      <c r="F38" s="31"/>
      <c r="G38" s="31"/>
      <c r="H38" s="31"/>
      <c r="I38" s="31"/>
      <c r="J38" s="31"/>
    </row>
    <row r="39" spans="1:10" ht="13.50" thickBot="1" customHeight="1">
      <c r="A39" s="28" t="s">
        <v>78</v>
      </c>
      <c r="B39" s="28"/>
      <c r="C39" s="28"/>
      <c r="D39" s="28"/>
      <c r="E39" s="28"/>
      <c r="F39" s="29">
        <v>172012</v>
      </c>
      <c r="G39" s="29"/>
      <c r="H39" s="29">
        <v>172013</v>
      </c>
      <c r="I39" s="29"/>
      <c r="J39" s="29" t="s">
        <v>79</v>
      </c>
    </row>
    <row r="40" spans="1:10" ht="13.50" thickBot="1" customHeight="1">
      <c r="A40" s="30" t="s">
        <v>80</v>
      </c>
      <c r="B40" s="30"/>
      <c r="C40" s="30"/>
      <c r="D40" s="30"/>
      <c r="E40" s="30"/>
      <c r="F40" s="31"/>
      <c r="G40" s="31"/>
      <c r="H40" s="31"/>
      <c r="I40" s="31"/>
      <c r="J40" s="31"/>
    </row>
    <row r="41" spans="1:10" ht="13.50" thickBot="1" customHeight="1">
      <c r="A41" s="28" t="s">
        <v>81</v>
      </c>
      <c r="B41" s="28"/>
      <c r="C41" s="28"/>
      <c r="D41" s="28"/>
      <c r="E41" s="28"/>
      <c r="F41" s="29">
        <v>1.4102e+007</v>
      </c>
      <c r="G41" s="29"/>
      <c r="H41" s="29">
        <v>1.4102e+007</v>
      </c>
      <c r="I41" s="29"/>
      <c r="J41" s="29" t="s">
        <v>82</v>
      </c>
    </row>
    <row r="42" spans="1:10" ht="24.00" thickBot="1" customHeight="1">
      <c r="A42" s="30" t="s">
        <v>83</v>
      </c>
      <c r="B42" s="30"/>
      <c r="C42" s="30"/>
      <c r="D42" s="30"/>
      <c r="E42" s="30"/>
      <c r="F42" s="31"/>
      <c r="G42" s="31"/>
      <c r="H42" s="31"/>
      <c r="I42" s="31"/>
      <c r="J42" s="31"/>
    </row>
    <row r="45" spans="1:1" ht="33.75" thickBot="1" customHeight="1">
      <c r="A45" s="1" t="s">
        <v>84</v>
      </c>
      <c r="B45" s="1"/>
      <c r="C45" s="1"/>
      <c r="D45" s="1"/>
      <c r="E45" s="1"/>
      <c r="F45" s="1"/>
      <c r="G45" s="1"/>
      <c r="H45" s="1"/>
      <c r="I45" s="1"/>
      <c r="J45" s="1"/>
    </row>
    <row r="46" spans="1:1" ht="33.75" thickBot="1" customHeight="1">
      <c r="A46" s="1" t="s">
        <v>85</v>
      </c>
      <c r="B46" s="1"/>
      <c r="C46" s="1"/>
      <c r="D46" s="1"/>
      <c r="E46" s="1"/>
      <c r="F46" s="1"/>
      <c r="G46" s="1"/>
      <c r="H46" s="1"/>
      <c r="I46" s="1"/>
      <c r="J46" s="1"/>
    </row>
    <row r="47" spans="1:1" ht="33.75" thickBot="1" customHeight="1">
      <c r="A47" s="1" t="s">
        <v>86</v>
      </c>
      <c r="B47" s="1"/>
      <c r="C47" s="1"/>
      <c r="D47" s="1"/>
      <c r="E47" s="1"/>
      <c r="F47" s="1"/>
      <c r="G47" s="1"/>
      <c r="H47" s="1"/>
      <c r="I47" s="1"/>
      <c r="J47" s="1"/>
    </row>
  </sheetData>
  <mergeCells count="97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H14"/>
    <mergeCell ref="A15:C15"/>
    <mergeCell ref="E15:F15"/>
    <mergeCell ref="G15:H15"/>
    <mergeCell ref="A16:C16"/>
    <mergeCell ref="E16:F16"/>
    <mergeCell ref="G16:H16"/>
    <mergeCell ref="A17:C17"/>
    <mergeCell ref="E17:F17"/>
    <mergeCell ref="G17:H17"/>
    <mergeCell ref="A18:C18"/>
    <mergeCell ref="E18:F18"/>
    <mergeCell ref="G18:H18"/>
    <mergeCell ref="A19:C19"/>
    <mergeCell ref="E19:F19"/>
    <mergeCell ref="G19:H19"/>
    <mergeCell ref="A20:C20"/>
    <mergeCell ref="E20:F20"/>
    <mergeCell ref="G20:H20"/>
    <mergeCell ref="A21:C21"/>
    <mergeCell ref="E21:F21"/>
    <mergeCell ref="G21:H21"/>
    <mergeCell ref="A22:C22"/>
    <mergeCell ref="E22:F22"/>
    <mergeCell ref="G22:H22"/>
    <mergeCell ref="A23:C23"/>
    <mergeCell ref="E23:F23"/>
    <mergeCell ref="G23:H23"/>
    <mergeCell ref="A24:C24"/>
    <mergeCell ref="E24:F24"/>
    <mergeCell ref="G24:I24"/>
    <mergeCell ref="A25:C25"/>
    <mergeCell ref="E25:H25"/>
    <mergeCell ref="A26:C26"/>
    <mergeCell ref="E26:F26"/>
    <mergeCell ref="G26:H26"/>
    <mergeCell ref="A27:C27"/>
    <mergeCell ref="E27:F27"/>
    <mergeCell ref="G27:H27"/>
    <mergeCell ref="A28:C28"/>
    <mergeCell ref="E28:F28"/>
    <mergeCell ref="G28:I28"/>
    <mergeCell ref="A29:C29"/>
    <mergeCell ref="E29:H29"/>
    <mergeCell ref="A30:C30"/>
    <mergeCell ref="E30:F30"/>
    <mergeCell ref="G30:H30"/>
    <mergeCell ref="A31:F31"/>
    <mergeCell ref="G31:I31"/>
    <mergeCell ref="A34:E34"/>
    <mergeCell ref="F34:G34"/>
    <mergeCell ref="H34:I34"/>
    <mergeCell ref="A35:E35"/>
    <mergeCell ref="F35:G36"/>
    <mergeCell ref="H35:I36"/>
    <mergeCell ref="J35:J36"/>
    <mergeCell ref="A36:E36"/>
    <mergeCell ref="A37:E37"/>
    <mergeCell ref="F37:G38"/>
    <mergeCell ref="H37:I38"/>
    <mergeCell ref="J37:J38"/>
    <mergeCell ref="A38:E38"/>
    <mergeCell ref="A39:E39"/>
    <mergeCell ref="F39:G40"/>
    <mergeCell ref="H39:I40"/>
    <mergeCell ref="J39:J40"/>
    <mergeCell ref="A40:E40"/>
    <mergeCell ref="A41:E41"/>
    <mergeCell ref="F41:G42"/>
    <mergeCell ref="H41:I42"/>
    <mergeCell ref="J41:J42"/>
    <mergeCell ref="A42:E42"/>
    <mergeCell ref="A45:J45"/>
    <mergeCell ref="A46:J46"/>
    <mergeCell ref="A47:J47"/>
  </mergeCells>
  <pageMargins left="0.147638" right="0.147638" top="0.206693" bottom="0.206693" header="0.0" footer="0.0"/>
  <pageSetup paperSize="9" orientation="portrait"/>
  <rowBreaks count="0" manualBreakCount="0">
    </rowBreaks>
</worksheet>
</file>