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<sst xmlns="http://schemas.openxmlformats.org/spreadsheetml/2006/main" count="35" uniqueCount="35">
  <si>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</si>
  <si>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FUD010</t>
  </si>
  <si>
    <t xml:space="preserve">Ud</t>
  </si>
  <si>
    <t xml:space="preserve">Partición acristalada deslizante, sin perfiles verticales.</t>
  </si>
  <si>
    <r>
      <rPr>
        <sz val="8.25"/>
        <color rgb="FF000000"/>
        <rFont val="Arial"/>
        <family val="2"/>
      </rPr>
      <t xml:space="preserve">Partición acristalada, sistema deslizante, modelo 1 panel fijo + 2 paneles deslizantes sin perfiles verticales, de 3 m de anchura y 2,5 m de altura total, formada por perfiles superiores anodizado color plata mate, de aluminio, un panel fijo con guía inferior y dos paneles deslizantes con kit de accesorios para el guiado inferior, con vidrio incoloro templado de seguridad, de 10 mm de espesor, con los cantos pulidos. Incluso juntas, tornillería de acero inoxidable, anilla tirador, kit de parada suave y pinzas de sujeción de las hojas.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</si>
  <si>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</si>
  <si>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</si>
  <si>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</si>
  <si>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</si>
  <si>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</si>
  <si>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</si>
  <si>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</si>
  <si>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mt21csy040aaa</t>
  </si>
  <si>
    <t xml:space="preserve">m²</t>
  </si>
  <si>
    <t xml:space="preserve">Partición acristalada, 1 panel fijo + 2 paneles deslizantes, sin perfiles verticales, formada por perfiles superiores anodizado color plata mate, de aluminio, un panel fijo con guía inferior y dos paneles deslizantes con kit de accesorios para el guiado inferior, con vidrio incoloro templado de seguridad, de 10 mm de espesor, con los cantos pulidos. Incluso juntas, tornillería de acero inoxidable y pinzas de sujeción de hojas.</t>
  </si>
  <si>
    <t xml:space="preserve">mt21csy045w</t>
  </si>
  <si>
    <t xml:space="preserve">Ud</t>
  </si>
  <si>
    <t xml:space="preserve">Tirador para hoja móvil, de latón, acabado aluminio mate, para partición acristalada sin perfiles verticales.</t>
  </si>
  <si>
    <t xml:space="preserve">mt21csy045a</t>
  </si>
  <si>
    <t xml:space="preserve">Ud</t>
  </si>
  <si>
    <t xml:space="preserve">Kit de parada suave con amortiguación hidráulica, de ABS y acero, para partición acristalada sin perfiles verticales.</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</si>
  <si>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</si>
  <si>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</si>
  <si>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</si>
  <si>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</si>
  <si>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</si>
  <si>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</si>
  <si>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</si>
  <si>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</si>
  <si>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</si>
  <si>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</si>
  <si>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</si>
  <si>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</si>
  <si>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863,91€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</si>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</sst>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8.16" customWidth="1"/>
    <col min="4" max="4" width="70.89" customWidth="1"/>
    <col min="5" max="5" width="13.60" customWidth="1"/>
    <col min="6" max="6" width="10.37"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7.5</v>
      </c>
      <c r="F10" s="12">
        <v>277.09</v>
      </c>
      <c r="G10" s="12">
        <f ca="1">ROUND(INDIRECT(ADDRESS(ROW()+(0), COLUMN()+(-2), 1))*INDIRECT(ADDRESS(ROW()+(0), COLUMN()+(-1), 1)), 2)</f>
        <v>2078.18</v>
      </c>
    </row>
    <row r="11" spans="1:7" ht="24.00" thickBot="1" customHeight="1">
      <c r="A11" s="1" t="s">
        <v>15</v>
      </c>
      <c r="B11" s="1"/>
      <c r="C11" s="10" t="s">
        <v>16</v>
      </c>
      <c r="D11" s="1" t="s">
        <v>17</v>
      </c>
      <c r="E11" s="11">
        <v>1</v>
      </c>
      <c r="F11" s="12">
        <v>18.86</v>
      </c>
      <c r="G11" s="12">
        <f ca="1">ROUND(INDIRECT(ADDRESS(ROW()+(0), COLUMN()+(-2), 1))*INDIRECT(ADDRESS(ROW()+(0), COLUMN()+(-1), 1)), 2)</f>
        <v>18.86</v>
      </c>
    </row>
    <row r="12" spans="1:7" ht="24.00" thickBot="1" customHeight="1">
      <c r="A12" s="1" t="s">
        <v>18</v>
      </c>
      <c r="B12" s="1"/>
      <c r="C12" s="10" t="s">
        <v>19</v>
      </c>
      <c r="D12" s="1" t="s">
        <v>20</v>
      </c>
      <c r="E12" s="13">
        <v>1</v>
      </c>
      <c r="F12" s="14">
        <v>131.46</v>
      </c>
      <c r="G12" s="14">
        <f ca="1">ROUND(INDIRECT(ADDRESS(ROW()+(0), COLUMN()+(-2), 1))*INDIRECT(ADDRESS(ROW()+(0), COLUMN()+(-1), 1)), 2)</f>
        <v>131.46</v>
      </c>
    </row>
    <row r="13" spans="1:7" ht="13.50" thickBot="1" customHeight="1">
      <c r="A13" s="15"/>
      <c r="B13" s="15"/>
      <c r="C13" s="15"/>
      <c r="D13" s="15"/>
      <c r="E13" s="9" t="s">
        <v>21</v>
      </c>
      <c r="F13" s="9"/>
      <c r="G13" s="17">
        <f ca="1">ROUND(SUM(INDIRECT(ADDRESS(ROW()+(-1), COLUMN()+(0), 1)),INDIRECT(ADDRESS(ROW()+(-2), COLUMN()+(0), 1)),INDIRECT(ADDRESS(ROW()+(-3), COLUMN()+(0), 1))), 2)</f>
        <v>2228.5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4.259</v>
      </c>
      <c r="F15" s="12">
        <v>23.16</v>
      </c>
      <c r="G15" s="12">
        <f ca="1">ROUND(INDIRECT(ADDRESS(ROW()+(0), COLUMN()+(-2), 1))*INDIRECT(ADDRESS(ROW()+(0), COLUMN()+(-1), 1)), 2)</f>
        <v>98.64</v>
      </c>
    </row>
    <row r="16" spans="1:7" ht="13.50" thickBot="1" customHeight="1">
      <c r="A16" s="1" t="s">
        <v>26</v>
      </c>
      <c r="B16" s="1"/>
      <c r="C16" s="10" t="s">
        <v>27</v>
      </c>
      <c r="D16" s="1" t="s">
        <v>28</v>
      </c>
      <c r="E16" s="13">
        <v>4.259</v>
      </c>
      <c r="F16" s="14">
        <v>21.78</v>
      </c>
      <c r="G16" s="14">
        <f ca="1">ROUND(INDIRECT(ADDRESS(ROW()+(0), COLUMN()+(-2), 1))*INDIRECT(ADDRESS(ROW()+(0), COLUMN()+(-1), 1)), 2)</f>
        <v>92.76</v>
      </c>
    </row>
    <row r="17" spans="1:7" ht="13.50" thickBot="1" customHeight="1">
      <c r="A17" s="15"/>
      <c r="B17" s="15"/>
      <c r="C17" s="15"/>
      <c r="D17" s="15"/>
      <c r="E17" s="9" t="s">
        <v>29</v>
      </c>
      <c r="F17" s="9"/>
      <c r="G17" s="17">
        <f ca="1">ROUND(SUM(INDIRECT(ADDRESS(ROW()+(-1), COLUMN()+(0), 1)),INDIRECT(ADDRESS(ROW()+(-2), COLUMN()+(0), 1))), 2)</f>
        <v>191.4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2419.9</v>
      </c>
      <c r="G19" s="14">
        <f ca="1">ROUND(INDIRECT(ADDRESS(ROW()+(0), COLUMN()+(-2), 1))*INDIRECT(ADDRESS(ROW()+(0), COLUMN()+(-1), 1))/100, 2)</f>
        <v>48.4</v>
      </c>
    </row>
    <row r="20" spans="1:7" ht="13.50" thickBot="1" customHeight="1">
      <c r="A20" s="21" t="s">
        <v>33</v>
      </c>
      <c r="B20" s="21"/>
      <c r="C20" s="22"/>
      <c r="D20" s="23"/>
      <c r="E20" s="24" t="s">
        <v>34</v>
      </c>
      <c r="F20" s="25"/>
      <c r="G20" s="26">
        <f ca="1">ROUND(SUM(INDIRECT(ADDRESS(ROW()+(-1), COLUMN()+(0), 1)),INDIRECT(ADDRESS(ROW()+(-3), COLUMN()+(0), 1)),INDIRECT(ADDRESS(ROW()+(-7), COLUMN()+(0), 1))), 2)</f>
        <v>2468.3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