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<sst xmlns="http://schemas.openxmlformats.org/spreadsheetml/2006/main" count="55" uniqueCount="55">
  <si>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</si>
  <si>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FUD020</t>
  </si>
  <si>
    <t xml:space="preserve">Ud</t>
  </si>
  <si>
    <t xml:space="preserve">Partición acristalada fija, sin perfiles verticales.</t>
  </si>
  <si>
    <r>
      <rPr>
        <sz val="8.25"/>
        <color rgb="FF000000"/>
        <rFont val="Arial"/>
        <family val="2"/>
      </rPr>
      <t xml:space="preserve">Partición acristalada fija, sin perfiles verticales, de 500 cm de anchura y 250 cm de altura total, formada por: perfiles de aluminio lacado color blanco y vidrio laminar de seguridad, 4+4 mm, incoloro, clasificación de prestaciones 2B2, según UNE-EN 12600.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</si>
  <si>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</si>
  <si>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</si>
  <si>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</si>
  <si>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</si>
  <si>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</si>
  <si>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</si>
  <si>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</si>
  <si>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mt21csy030a</t>
  </si>
  <si>
    <t xml:space="preserve">m</t>
  </si>
  <si>
    <t xml:space="preserve">Perfil compuesto de aluminio, lacado color blanco.</t>
  </si>
  <si>
    <t xml:space="preserve">mt21csy030g</t>
  </si>
  <si>
    <t xml:space="preserve">m</t>
  </si>
  <si>
    <t xml:space="preserve">Perfil superior de aluminio, lacado color blanco.</t>
  </si>
  <si>
    <t xml:space="preserve">mt21csy030m</t>
  </si>
  <si>
    <t xml:space="preserve">m</t>
  </si>
  <si>
    <t xml:space="preserve">Perfil de remate lateral de aluminio, lacado color blanco.</t>
  </si>
  <si>
    <t xml:space="preserve">mt21ves010na</t>
  </si>
  <si>
    <t xml:space="preserve">m²</t>
  </si>
  <si>
    <t xml:space="preserve">Vidrio laminar de seguridad, compuesto por dos lunas de 4 mm de espesor unidas mediante una lámina incolora de butiral de polivinilo, de 0,38 mm de espesor, clasificación de prestaciones 2B2, según UNE-EN 12600. Según UNE-EN ISO 12543-2 y UNE-EN 14449</t>
  </si>
  <si>
    <t xml:space="preserve">mt21csy035c</t>
  </si>
  <si>
    <t xml:space="preserve">m</t>
  </si>
  <si>
    <t xml:space="preserve">Junta de acristalamiento de 4 mm de espesor, para partición acristalada fija.</t>
  </si>
  <si>
    <t xml:space="preserve">mt21csy036a</t>
  </si>
  <si>
    <t xml:space="preserve">Ud</t>
  </si>
  <si>
    <t xml:space="preserve">Junta de unión entre hojas de vidrio, de policarbonato, para partición acristalada fija.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</si>
  <si>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</si>
  <si>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</si>
  <si>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</si>
  <si>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</si>
  <si>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</si>
  <si>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</si>
  <si>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</si>
  <si>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</si>
  <si>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</si>
  <si>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</si>
  <si>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</si>
  <si>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</si>
  <si>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109,09€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</si>
  <si>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</si>
  <si>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</si>
  <si>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</si>
  <si>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</si>
  <si>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</si>
  <si>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</si>
  <si>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</si>
  <si>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Vidrio para la edificación. Vidrio laminado y vidrio laminado de seguridad. Evaluación de la conformidad.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</si>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</sst>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71.40" customWidth="1"/>
    <col min="5" max="5" width="2.04" customWidth="1"/>
    <col min="6" max="6" width="10.71" customWidth="1"/>
    <col min="7" max="7" width="3.40" customWidth="1"/>
    <col min="8" max="8" width="9.86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5.25</v>
      </c>
      <c r="G10" s="11"/>
      <c r="H10" s="12">
        <v>20.17</v>
      </c>
      <c r="I10" s="12">
        <f ca="1">ROUND(INDIRECT(ADDRESS(ROW()+(0), COLUMN()+(-3), 1))*INDIRECT(ADDRESS(ROW()+(0), COLUMN()+(-1), 1)), 2)</f>
        <v>105.89</v>
      </c>
      <c r="J10" s="12"/>
    </row>
    <row r="11" spans="1:10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5.25</v>
      </c>
      <c r="G11" s="11"/>
      <c r="H11" s="12">
        <v>10.35</v>
      </c>
      <c r="I11" s="12">
        <f ca="1">ROUND(INDIRECT(ADDRESS(ROW()+(0), COLUMN()+(-3), 1))*INDIRECT(ADDRESS(ROW()+(0), COLUMN()+(-1), 1)), 2)</f>
        <v>54.34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4.375</v>
      </c>
      <c r="G12" s="11"/>
      <c r="H12" s="12">
        <v>3.33</v>
      </c>
      <c r="I12" s="12">
        <f ca="1">ROUND(INDIRECT(ADDRESS(ROW()+(0), COLUMN()+(-3), 1))*INDIRECT(ADDRESS(ROW()+(0), COLUMN()+(-1), 1)), 2)</f>
        <v>14.57</v>
      </c>
      <c r="J12" s="12"/>
    </row>
    <row r="13" spans="1:10" ht="45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13.125</v>
      </c>
      <c r="G13" s="11"/>
      <c r="H13" s="12">
        <v>31.61</v>
      </c>
      <c r="I13" s="12">
        <f ca="1">ROUND(INDIRECT(ADDRESS(ROW()+(0), COLUMN()+(-3), 1))*INDIRECT(ADDRESS(ROW()+(0), COLUMN()+(-1), 1)), 2)</f>
        <v>414.88</v>
      </c>
      <c r="J13" s="12"/>
    </row>
    <row r="14" spans="1:10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20</v>
      </c>
      <c r="G14" s="11"/>
      <c r="H14" s="12">
        <v>0.8</v>
      </c>
      <c r="I14" s="12">
        <f ca="1">ROUND(INDIRECT(ADDRESS(ROW()+(0), COLUMN()+(-3), 1))*INDIRECT(ADDRESS(ROW()+(0), COLUMN()+(-1), 1)), 2)</f>
        <v>16</v>
      </c>
      <c r="J14" s="12"/>
    </row>
    <row r="15" spans="1:10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3">
        <v>4.375</v>
      </c>
      <c r="G15" s="13"/>
      <c r="H15" s="14">
        <v>14.15</v>
      </c>
      <c r="I15" s="14">
        <f ca="1">ROUND(INDIRECT(ADDRESS(ROW()+(0), COLUMN()+(-3), 1))*INDIRECT(ADDRESS(ROW()+(0), COLUMN()+(-1), 1)), 2)</f>
        <v>61.91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667.59</v>
      </c>
      <c r="J16" s="17"/>
    </row>
    <row r="17" spans="1:10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  <c r="J17" s="15"/>
    </row>
    <row r="18" spans="1:10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2.144</v>
      </c>
      <c r="G18" s="11"/>
      <c r="H18" s="12">
        <v>23.16</v>
      </c>
      <c r="I18" s="12">
        <f ca="1">ROUND(INDIRECT(ADDRESS(ROW()+(0), COLUMN()+(-3), 1))*INDIRECT(ADDRESS(ROW()+(0), COLUMN()+(-1), 1)), 2)</f>
        <v>49.66</v>
      </c>
      <c r="J18" s="12"/>
    </row>
    <row r="19" spans="1:10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3">
        <v>2.144</v>
      </c>
      <c r="G19" s="13"/>
      <c r="H19" s="14">
        <v>21.78</v>
      </c>
      <c r="I19" s="14">
        <f ca="1">ROUND(INDIRECT(ADDRESS(ROW()+(0), COLUMN()+(-3), 1))*INDIRECT(ADDRESS(ROW()+(0), COLUMN()+(-1), 1)), 2)</f>
        <v>46.7</v>
      </c>
      <c r="J19" s="14"/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1)),INDIRECT(ADDRESS(ROW()+(-2), COLUMN()+(0), 1))), 2)</f>
        <v>96.36</v>
      </c>
      <c r="J20" s="17"/>
    </row>
    <row r="21" spans="1:10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8"/>
      <c r="H21" s="15"/>
      <c r="I21" s="15"/>
      <c r="J21" s="15"/>
    </row>
    <row r="22" spans="1:10" ht="13.50" thickBot="1" customHeight="1">
      <c r="A22" s="19"/>
      <c r="B22" s="19"/>
      <c r="C22" s="20" t="s">
        <v>40</v>
      </c>
      <c r="D22" s="19" t="s">
        <v>41</v>
      </c>
      <c r="E22" s="19"/>
      <c r="F22" s="13">
        <v>2</v>
      </c>
      <c r="G22" s="13"/>
      <c r="H22" s="14">
        <f ca="1">ROUND(SUM(INDIRECT(ADDRESS(ROW()+(-2), COLUMN()+(1), 1)),INDIRECT(ADDRESS(ROW()+(-6), COLUMN()+(1), 1))), 2)</f>
        <v>763.95</v>
      </c>
      <c r="I22" s="14">
        <f ca="1">ROUND(INDIRECT(ADDRESS(ROW()+(0), COLUMN()+(-3), 1))*INDIRECT(ADDRESS(ROW()+(0), COLUMN()+(-1), 1))/100, 2)</f>
        <v>15.28</v>
      </c>
      <c r="J22" s="14"/>
    </row>
    <row r="23" spans="1:10" ht="13.50" thickBot="1" customHeight="1">
      <c r="A23" s="21" t="s">
        <v>42</v>
      </c>
      <c r="B23" s="21"/>
      <c r="C23" s="22"/>
      <c r="D23" s="23"/>
      <c r="E23" s="23"/>
      <c r="F23" s="24" t="s">
        <v>43</v>
      </c>
      <c r="G23" s="24"/>
      <c r="H23" s="25"/>
      <c r="I23" s="26">
        <f ca="1">ROUND(SUM(INDIRECT(ADDRESS(ROW()+(-1), COLUMN()+(0), 1)),INDIRECT(ADDRESS(ROW()+(-3), COLUMN()+(0), 1)),INDIRECT(ADDRESS(ROW()+(-7), COLUMN()+(0), 1))), 2)</f>
        <v>779.23</v>
      </c>
      <c r="J23" s="26"/>
    </row>
    <row r="26" spans="1:10" ht="13.50" thickBot="1" customHeight="1">
      <c r="A26" s="27" t="s">
        <v>44</v>
      </c>
      <c r="B26" s="27"/>
      <c r="C26" s="27"/>
      <c r="D26" s="27"/>
      <c r="E26" s="27" t="s">
        <v>45</v>
      </c>
      <c r="F26" s="27"/>
      <c r="G26" s="27" t="s">
        <v>46</v>
      </c>
      <c r="H26" s="27"/>
      <c r="I26" s="27"/>
      <c r="J26" s="27" t="s">
        <v>47</v>
      </c>
    </row>
    <row r="27" spans="1:10" ht="13.50" thickBot="1" customHeight="1">
      <c r="A27" s="28" t="s">
        <v>48</v>
      </c>
      <c r="B27" s="28"/>
      <c r="C27" s="28"/>
      <c r="D27" s="28"/>
      <c r="E27" s="29">
        <v>132006</v>
      </c>
      <c r="F27" s="29"/>
      <c r="G27" s="29">
        <v>132007</v>
      </c>
      <c r="H27" s="29"/>
      <c r="I27" s="29"/>
      <c r="J27" s="29" t="s">
        <v>49</v>
      </c>
    </row>
    <row r="28" spans="1:10" ht="13.50" thickBot="1" customHeight="1">
      <c r="A28" s="30" t="s">
        <v>50</v>
      </c>
      <c r="B28" s="30"/>
      <c r="C28" s="30"/>
      <c r="D28" s="30"/>
      <c r="E28" s="31"/>
      <c r="F28" s="31"/>
      <c r="G28" s="31"/>
      <c r="H28" s="31"/>
      <c r="I28" s="31"/>
      <c r="J28" s="31"/>
    </row>
    <row r="29" spans="1:10" ht="13.50" thickBot="1" customHeight="1">
      <c r="A29" s="32" t="s">
        <v>51</v>
      </c>
      <c r="B29" s="32"/>
      <c r="C29" s="32"/>
      <c r="D29" s="32"/>
      <c r="E29" s="33">
        <v>162006</v>
      </c>
      <c r="F29" s="33"/>
      <c r="G29" s="33">
        <v>162006</v>
      </c>
      <c r="H29" s="33"/>
      <c r="I29" s="33"/>
      <c r="J29" s="33"/>
    </row>
    <row r="32" spans="1:1" ht="33.75" thickBot="1" customHeight="1">
      <c r="A32" s="1" t="s">
        <v>52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54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79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H16"/>
    <mergeCell ref="I16:J16"/>
    <mergeCell ref="A17:B17"/>
    <mergeCell ref="D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H20"/>
    <mergeCell ref="I20:J20"/>
    <mergeCell ref="A21:B21"/>
    <mergeCell ref="D21:G21"/>
    <mergeCell ref="I21:J21"/>
    <mergeCell ref="A22:B22"/>
    <mergeCell ref="D22:E22"/>
    <mergeCell ref="F22:G22"/>
    <mergeCell ref="I22:J22"/>
    <mergeCell ref="A23:E23"/>
    <mergeCell ref="F23:H23"/>
    <mergeCell ref="I23:J23"/>
    <mergeCell ref="A26:D26"/>
    <mergeCell ref="E26:F26"/>
    <mergeCell ref="G26:I26"/>
    <mergeCell ref="A27:D27"/>
    <mergeCell ref="E27:F27"/>
    <mergeCell ref="G27:I27"/>
    <mergeCell ref="J27:J29"/>
    <mergeCell ref="A28:D28"/>
    <mergeCell ref="E28:F28"/>
    <mergeCell ref="G28:I28"/>
    <mergeCell ref="A29:D29"/>
    <mergeCell ref="E29:F29"/>
    <mergeCell ref="G29:I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