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<sst xmlns="http://schemas.openxmlformats.org/spreadsheetml/2006/main" count="32" uniqueCount="32">
  <si>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</si>
  <si>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FVM044</t>
  </si>
  <si>
    <t xml:space="preserve">m²</t>
  </si>
  <si>
    <t xml:space="preserve">Refuerzo para sistema ETICS NatureSystem "BAUMIT" de aislamiento térmico de origen vegetal por el exterior de fachadas.</t>
  </si>
  <si>
    <r>
      <rPr>
        <sz val="8.25"/>
        <color rgb="FF000000"/>
        <rFont val="Arial"/>
        <family val="2"/>
      </rPr>
      <t xml:space="preserve">Capa adicional de refuerzo para el sistema NatureSystem "BAUMIT", con ETE 09/0305, mediante la aplicación de una capa de mortero de 3 mm de espesor mínimo, realizada con mortero adhesivo StarContact White Light "BAUMIT", de color blanco, armado con malla de fibra de vidrio antiálcalis, StarTex 145 "BAUMIT", de 4x4 mm de luz de malla, de 145 g/m² de masa superficial y 0,5 mm de espesor,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</si>
  <si>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</si>
  <si>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</si>
  <si>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</si>
  <si>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</si>
  <si>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</si>
  <si>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</si>
  <si>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</si>
  <si>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mt28bau090a</t>
  </si>
  <si>
    <t xml:space="preserve">kg</t>
  </si>
  <si>
    <t xml:space="preserve">Mortero adhesivo StarContact White Light "BAUMIT", de color blanco, compuesto por cemento blanco, ligantes orgánicos, áridos y aditivos, permeable al vapor de agua y con resistencia a la intemperie y a la helada, para adherir y reforzar los paneles aislantes, y como capa base, previo amasado con agua.</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</si>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</sst>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1.29</v>
      </c>
      <c r="H10" s="12">
        <f ca="1">ROUND(INDIRECT(ADDRESS(ROW()+(0), COLUMN()+(-2), 1))*INDIRECT(ADDRESS(ROW()+(0), COLUMN()+(-1), 1)), 2)</f>
        <v>6.45</v>
      </c>
    </row>
    <row r="11" spans="1:8" ht="34.50" thickBot="1" customHeight="1">
      <c r="A11" s="1" t="s">
        <v>15</v>
      </c>
      <c r="B11" s="1"/>
      <c r="C11" s="10" t="s">
        <v>16</v>
      </c>
      <c r="D11" s="10"/>
      <c r="E11" s="1" t="s">
        <v>17</v>
      </c>
      <c r="F11" s="13">
        <v>1.1</v>
      </c>
      <c r="G11" s="14">
        <v>1.59</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0.119</v>
      </c>
      <c r="G14" s="12">
        <v>22.53</v>
      </c>
      <c r="H14" s="12">
        <f ca="1">ROUND(INDIRECT(ADDRESS(ROW()+(0), COLUMN()+(-2), 1))*INDIRECT(ADDRESS(ROW()+(0), COLUMN()+(-1), 1)), 2)</f>
        <v>2.68</v>
      </c>
    </row>
    <row r="15" spans="1:8" ht="13.50" thickBot="1" customHeight="1">
      <c r="A15" s="1" t="s">
        <v>23</v>
      </c>
      <c r="B15" s="1"/>
      <c r="C15" s="10" t="s">
        <v>24</v>
      </c>
      <c r="D15" s="10"/>
      <c r="E15" s="1" t="s">
        <v>25</v>
      </c>
      <c r="F15" s="13">
        <v>0.119</v>
      </c>
      <c r="G15" s="14">
        <v>21.78</v>
      </c>
      <c r="H15" s="14">
        <f ca="1">ROUND(INDIRECT(ADDRESS(ROW()+(0), COLUMN()+(-2), 1))*INDIRECT(ADDRESS(ROW()+(0), COLUMN()+(-1), 1)), 2)</f>
        <v>2.59</v>
      </c>
    </row>
    <row r="16" spans="1:8" ht="13.50" thickBot="1" customHeight="1">
      <c r="A16" s="15"/>
      <c r="B16" s="15"/>
      <c r="C16" s="15"/>
      <c r="D16" s="15"/>
      <c r="E16" s="15"/>
      <c r="F16" s="9" t="s">
        <v>26</v>
      </c>
      <c r="G16" s="9"/>
      <c r="H16" s="17">
        <f ca="1">ROUND(SUM(INDIRECT(ADDRESS(ROW()+(-1), COLUMN()+(0), 1)),INDIRECT(ADDRESS(ROW()+(-2), COLUMN()+(0), 1))), 2)</f>
        <v>5.27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13.47</v>
      </c>
      <c r="H18" s="14">
        <f ca="1">ROUND(INDIRECT(ADDRESS(ROW()+(0), COLUMN()+(-2), 1))*INDIRECT(ADDRESS(ROW()+(0), COLUMN()+(-1), 1))/100, 2)</f>
        <v>0.27</v>
      </c>
    </row>
    <row r="19" spans="1:8" ht="13.50" thickBot="1" customHeight="1">
      <c r="A19" s="21" t="s">
        <v>30</v>
      </c>
      <c r="B19" s="21"/>
      <c r="C19" s="22"/>
      <c r="D19" s="22"/>
      <c r="E19" s="23"/>
      <c r="F19" s="24" t="s">
        <v>31</v>
      </c>
      <c r="G19" s="25"/>
      <c r="H19" s="26">
        <f ca="1">ROUND(SUM(INDIRECT(ADDRESS(ROW()+(-1), COLUMN()+(0), 1)),INDIRECT(ADDRESS(ROW()+(-3), COLUMN()+(0), 1)),INDIRECT(ADDRESS(ROW()+(-7), COLUMN()+(0), 1))), 2)</f>
        <v>13.74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