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<sst xmlns="http://schemas.openxmlformats.org/spreadsheetml/2006/main" count="32" uniqueCount="32">
  <si>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</si>
  <si>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IAA042</t>
  </si>
  <si>
    <t xml:space="preserve">Ud</t>
  </si>
  <si>
    <t xml:space="preserve">Punto de interconexión de cables coaxiales.</t>
  </si>
  <si>
    <r>
      <rPr>
        <sz val="8.25"/>
        <color rgb="FF000000"/>
        <rFont val="Arial"/>
        <family val="2"/>
      </rPr>
      <t xml:space="preserve">Punto de interconexión de cables coaxiales para red de distribución con tipología en estrella, formado por armario de poliéster reforzado con fibra de vidrio, de 210x310x160 mm, como registro principal de cables coaxiales y 6 conectores tipo "F" a compresión, para cable RG-6. Incluso placa de montaje, puerta con cerradura, accesorios necesarios para su correcta instalación, piezas especiales y fijaciones.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</si>
  <si>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</si>
  <si>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</si>
  <si>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</si>
  <si>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</si>
  <si>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</si>
  <si>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</si>
  <si>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</si>
  <si>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mt40mtm050a</t>
  </si>
  <si>
    <t xml:space="preserve">Ud</t>
  </si>
  <si>
    <t xml:space="preserve">Armario de poliéster reforzado con fibra de vidrio, de 210x310x160 mm, con placa de montaje perforada de aluminio y puerta con cerradura.</t>
  </si>
  <si>
    <t xml:space="preserve">mt40cfr020a</t>
  </si>
  <si>
    <t xml:space="preserve">Ud</t>
  </si>
  <si>
    <t xml:space="preserve">Conector tipo "F" a compresión, para cable coaxial RG-6.</t>
  </si>
  <si>
    <t xml:space="preserve">Subtotal materiales:</t>
  </si>
  <si>
    <t xml:space="preserve">Mano de obra</t>
  </si>
  <si>
    <t xml:space="preserve">mo001</t>
  </si>
  <si>
    <t xml:space="preserve">h</t>
  </si>
  <si>
    <t xml:space="preserve">Oficial 1ª instalador de telecomunicaciones.</t>
  </si>
  <si>
    <t xml:space="preserve">mo056</t>
  </si>
  <si>
    <t xml:space="preserve">h</t>
  </si>
  <si>
    <t xml:space="preserve">Ayudante instalador de telecomunicaciones.</t>
  </si>
  <si>
    <t xml:space="preserve">Subtotal mano de obra:</t>
  </si>
  <si>
    <t xml:space="preserve">Costes directos complementarios</t>
  </si>
  <si>
    <t xml:space="preserve">%</t>
  </si>
  <si>
    <t xml:space="preserve">Costes directos complementarios</t>
  </si>
  <si>
    <t xml:space="preserve">Coste de mantenimiento decenal: 9,36€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</si>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</sst>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1.19" customWidth="1"/>
    <col min="4" max="4" width="6.46" customWidth="1"/>
    <col min="5" max="5" width="75.31"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84.16</v>
      </c>
      <c r="H10" s="12">
        <f ca="1">ROUND(INDIRECT(ADDRESS(ROW()+(0), COLUMN()+(-2), 1))*INDIRECT(ADDRESS(ROW()+(0), COLUMN()+(-1), 1)), 2)</f>
        <v>84.16</v>
      </c>
    </row>
    <row r="11" spans="1:8" ht="13.50" thickBot="1" customHeight="1">
      <c r="A11" s="1" t="s">
        <v>15</v>
      </c>
      <c r="B11" s="1"/>
      <c r="C11" s="10" t="s">
        <v>16</v>
      </c>
      <c r="D11" s="10"/>
      <c r="E11" s="1" t="s">
        <v>17</v>
      </c>
      <c r="F11" s="13">
        <v>6</v>
      </c>
      <c r="G11" s="14">
        <v>0.24</v>
      </c>
      <c r="H11" s="14">
        <f ca="1">ROUND(INDIRECT(ADDRESS(ROW()+(0), COLUMN()+(-2), 1))*INDIRECT(ADDRESS(ROW()+(0), COLUMN()+(-1), 1)), 2)</f>
        <v>1.44</v>
      </c>
    </row>
    <row r="12" spans="1:8" ht="13.50" thickBot="1" customHeight="1">
      <c r="A12" s="15"/>
      <c r="B12" s="15"/>
      <c r="C12" s="15"/>
      <c r="D12" s="15"/>
      <c r="E12" s="15"/>
      <c r="F12" s="9" t="s">
        <v>18</v>
      </c>
      <c r="G12" s="9"/>
      <c r="H12" s="17">
        <f ca="1">ROUND(SUM(INDIRECT(ADDRESS(ROW()+(-1), COLUMN()+(0), 1)),INDIRECT(ADDRESS(ROW()+(-2), COLUMN()+(0), 1))), 2)</f>
        <v>85.6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0.647</v>
      </c>
      <c r="G14" s="12">
        <v>23.16</v>
      </c>
      <c r="H14" s="12">
        <f ca="1">ROUND(INDIRECT(ADDRESS(ROW()+(0), COLUMN()+(-2), 1))*INDIRECT(ADDRESS(ROW()+(0), COLUMN()+(-1), 1)), 2)</f>
        <v>14.98</v>
      </c>
    </row>
    <row r="15" spans="1:8" ht="13.50" thickBot="1" customHeight="1">
      <c r="A15" s="1" t="s">
        <v>23</v>
      </c>
      <c r="B15" s="1"/>
      <c r="C15" s="10" t="s">
        <v>24</v>
      </c>
      <c r="D15" s="10"/>
      <c r="E15" s="1" t="s">
        <v>25</v>
      </c>
      <c r="F15" s="13">
        <v>0.647</v>
      </c>
      <c r="G15" s="14">
        <v>21.75</v>
      </c>
      <c r="H15" s="14">
        <f ca="1">ROUND(INDIRECT(ADDRESS(ROW()+(0), COLUMN()+(-2), 1))*INDIRECT(ADDRESS(ROW()+(0), COLUMN()+(-1), 1)), 2)</f>
        <v>14.07</v>
      </c>
    </row>
    <row r="16" spans="1:8" ht="13.50" thickBot="1" customHeight="1">
      <c r="A16" s="15"/>
      <c r="B16" s="15"/>
      <c r="C16" s="15"/>
      <c r="D16" s="15"/>
      <c r="E16" s="15"/>
      <c r="F16" s="9" t="s">
        <v>26</v>
      </c>
      <c r="G16" s="9"/>
      <c r="H16" s="17">
        <f ca="1">ROUND(SUM(INDIRECT(ADDRESS(ROW()+(-1), COLUMN()+(0), 1)),INDIRECT(ADDRESS(ROW()+(-2), COLUMN()+(0), 1))), 2)</f>
        <v>29.05</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114.65</v>
      </c>
      <c r="H18" s="14">
        <f ca="1">ROUND(INDIRECT(ADDRESS(ROW()+(0), COLUMN()+(-2), 1))*INDIRECT(ADDRESS(ROW()+(0), COLUMN()+(-1), 1))/100, 2)</f>
        <v>2.29</v>
      </c>
    </row>
    <row r="19" spans="1:8" ht="13.50" thickBot="1" customHeight="1">
      <c r="A19" s="21" t="s">
        <v>30</v>
      </c>
      <c r="B19" s="21"/>
      <c r="C19" s="22"/>
      <c r="D19" s="22"/>
      <c r="E19" s="23"/>
      <c r="F19" s="24" t="s">
        <v>31</v>
      </c>
      <c r="G19" s="25"/>
      <c r="H19" s="26">
        <f ca="1">ROUND(SUM(INDIRECT(ADDRESS(ROW()+(-1), COLUMN()+(0), 1)),INDIRECT(ADDRESS(ROW()+(-3), COLUMN()+(0), 1)),INDIRECT(ADDRESS(ROW()+(-7), COLUMN()+(0), 1))), 2)</f>
        <v>116.94</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