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<sst xmlns="http://schemas.openxmlformats.org/spreadsheetml/2006/main" count="29" uniqueCount="29">
  <si>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</si>
  <si>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IBB020</t>
  </si>
  <si>
    <t xml:space="preserve">Ud</t>
  </si>
  <si>
    <t xml:space="preserve">Unidad exterior de aire acondicionado, con recuperación de calor.</t>
  </si>
  <si>
    <r>
      <rPr>
        <sz val="8.25"/>
        <color rgb="FF000000"/>
        <rFont val="Arial"/>
        <family val="2"/>
      </rPr>
      <t xml:space="preserve">Unidad exterior de aire acondicionado de alta eficiencia, sistema Bosch 5000 VRF con recuperación de calor, para gas R-410A, alimentación trifásica (400V/50Hz), serie RDCI, modelo RDCI 8/25-3 "BOSCH", potencia frigorífica nominal 25,2 kW (temperatura de bulbo seco del aire interior 27°C y del aire exterior 35°C, temperatura de bulbo húmedo del aire interior 19°C y del aire exterior 24°C), EER = 4,29, consumo eléctrico nominal en refrigeración 5,88 kW, rango de funcionamiento de temperatura de bulbo seco del aire exterior en refrigeración desde -5 hasta 48°C, potencia calorífica nominal 27 kW (temperatura de bulbo húmedo del aire interior 15°C y del aire exterior 6°C, temperatura de bulbo seco del aire interior 20°C y del aire exterior 7°C), COP = 4,39, consumo eléctrico nominal en calefacción 6,15 kW, rango de funcionamiento de temperatura de bulbo húmedo del aire exterior en calefacción desde -20 hasta 24°C, de 1615x960x765 mm, 200 kg, presión sonora 57 dBA, caudal de aire 12000 m³/h, un compresor de tipo scroll, con tecnología All DC Inverter, con capacidad de conexión de hasta 13 unidades interiores. El precio no incluye los elementos antivibratorios de suelo, la canalización ni el cableado eléctrico de alimentación.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</si>
  <si>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</si>
  <si>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</si>
  <si>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</si>
  <si>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</si>
  <si>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</si>
  <si>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</si>
  <si>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</si>
  <si>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mt42bos030a</t>
  </si>
  <si>
    <t xml:space="preserve">Ud</t>
  </si>
  <si>
    <t xml:space="preserve">Unidad exterior de aire acondicionado de alta eficiencia, sistema Bosch 5000 VRF con recuperación de calor, para gas R-410A, alimentación trifásica (400V/50Hz), serie RDCI, modelo RDCI 8/25-3 "BOSCH", potencia frigorífica nominal 25,2 kW (temperatura de bulbo seco del aire interior 27°C y del aire exterior 35°C, temperatura de bulbo húmedo del aire interior 19°C y del aire exterior 24°C), EER = 4,29, consumo eléctrico nominal en refrigeración 5,88 kW, rango de funcionamiento de temperatura de bulbo seco del aire exterior en refrigeración desde -5 hasta 48°C, potencia calorífica nominal 27 kW (temperatura de bulbo húmedo del aire interior 15°C y del aire exterior 6°C, temperatura de bulbo seco del aire interior 20°C y del aire exterior 7°C), COP = 4,39, consumo eléctrico nominal en calefacción 6,15 kW, rango de funcionamiento de temperatura de bulbo húmedo del aire exterior en calefacción desde -20 hasta 24°C, de 1615x960x765 mm, 200 kg, presión sonora 57 dBA, caudal de aire 12000 m³/h, un compresor de tipo scroll, con tecnología All DC Inverter, con capacidad de conexión de hasta 13 unidades interiores.</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</si>
  <si>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</si>
  <si>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</si>
  <si>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</si>
  <si>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</si>
  <si>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</si>
  <si>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</si>
  <si>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</si>
  <si>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</si>
  <si>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</si>
  <si>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Costes directos complementarios</t>
  </si>
  <si>
    <t xml:space="preserve">%</t>
  </si>
  <si>
    <t xml:space="preserve">Costes directos complementarios</t>
  </si>
  <si>
    <t xml:space="preserve">Coste de mantenimiento decenal: 3.880,17€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</si>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</sst>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10" customWidth="1"/>
    <col min="3" max="3" width="1.02" customWidth="1"/>
    <col min="4" max="4" width="6.63" customWidth="1"/>
    <col min="5" max="5" width="70.04" customWidth="1"/>
    <col min="6" max="6" width="13.26" customWidth="1"/>
    <col min="7" max="7" width="12.58"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08.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50.00" thickBot="1" customHeight="1">
      <c r="A10" s="1" t="s">
        <v>12</v>
      </c>
      <c r="B10" s="1"/>
      <c r="C10" s="10" t="s">
        <v>13</v>
      </c>
      <c r="D10" s="10"/>
      <c r="E10" s="1" t="s">
        <v>14</v>
      </c>
      <c r="F10" s="12">
        <v>1</v>
      </c>
      <c r="G10" s="14">
        <v>10595</v>
      </c>
      <c r="H10" s="14">
        <f ca="1">ROUND(INDIRECT(ADDRESS(ROW()+(0), COLUMN()+(-2), 1))*INDIRECT(ADDRESS(ROW()+(0), COLUMN()+(-1), 1)), 2)</f>
        <v>10595</v>
      </c>
    </row>
    <row r="11" spans="1:8" ht="13.50" thickBot="1" customHeight="1">
      <c r="A11" s="15"/>
      <c r="B11" s="15"/>
      <c r="C11" s="15"/>
      <c r="D11" s="15"/>
      <c r="E11" s="15"/>
      <c r="F11" s="9" t="s">
        <v>15</v>
      </c>
      <c r="G11" s="9"/>
      <c r="H11" s="17">
        <f ca="1">ROUND(SUM(INDIRECT(ADDRESS(ROW()+(-1), COLUMN()+(0), 1))), 2)</f>
        <v>10595</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6.097</v>
      </c>
      <c r="G13" s="13">
        <v>23.16</v>
      </c>
      <c r="H13" s="13">
        <f ca="1">ROUND(INDIRECT(ADDRESS(ROW()+(0), COLUMN()+(-2), 1))*INDIRECT(ADDRESS(ROW()+(0), COLUMN()+(-1), 1)), 2)</f>
        <v>141.21</v>
      </c>
    </row>
    <row r="14" spans="1:8" ht="13.50" thickBot="1" customHeight="1">
      <c r="A14" s="1" t="s">
        <v>20</v>
      </c>
      <c r="B14" s="1"/>
      <c r="C14" s="10" t="s">
        <v>21</v>
      </c>
      <c r="D14" s="10"/>
      <c r="E14" s="1" t="s">
        <v>22</v>
      </c>
      <c r="F14" s="12">
        <v>6.097</v>
      </c>
      <c r="G14" s="14">
        <v>21.75</v>
      </c>
      <c r="H14" s="14">
        <f ca="1">ROUND(INDIRECT(ADDRESS(ROW()+(0), COLUMN()+(-2), 1))*INDIRECT(ADDRESS(ROW()+(0), COLUMN()+(-1), 1)), 2)</f>
        <v>132.61</v>
      </c>
    </row>
    <row r="15" spans="1:8" ht="13.50" thickBot="1" customHeight="1">
      <c r="A15" s="15"/>
      <c r="B15" s="15"/>
      <c r="C15" s="15"/>
      <c r="D15" s="15"/>
      <c r="E15" s="15"/>
      <c r="F15" s="9" t="s">
        <v>23</v>
      </c>
      <c r="G15" s="9"/>
      <c r="H15" s="17">
        <f ca="1">ROUND(SUM(INDIRECT(ADDRESS(ROW()+(-1), COLUMN()+(0), 1)),INDIRECT(ADDRESS(ROW()+(-2), COLUMN()+(0), 1))), 2)</f>
        <v>273.82</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10868.8</v>
      </c>
      <c r="H17" s="14">
        <f ca="1">ROUND(INDIRECT(ADDRESS(ROW()+(0), COLUMN()+(-2), 1))*INDIRECT(ADDRESS(ROW()+(0), COLUMN()+(-1), 1))/100, 2)</f>
        <v>217.38</v>
      </c>
    </row>
    <row r="18" spans="1:8" ht="13.50" thickBot="1" customHeight="1">
      <c r="A18" s="21" t="s">
        <v>27</v>
      </c>
      <c r="B18" s="21"/>
      <c r="C18" s="22"/>
      <c r="D18" s="22"/>
      <c r="E18" s="23"/>
      <c r="F18" s="24" t="s">
        <v>28</v>
      </c>
      <c r="G18" s="25"/>
      <c r="H18" s="26">
        <f ca="1">ROUND(SUM(INDIRECT(ADDRESS(ROW()+(-1), COLUMN()+(0), 1)),INDIRECT(ADDRESS(ROW()+(-3), COLUMN()+(0), 1)),INDIRECT(ADDRESS(ROW()+(-7), COLUMN()+(0), 1))), 2)</f>
        <v>11086.2</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