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<sst xmlns="http://schemas.openxmlformats.org/spreadsheetml/2006/main" count="29" uniqueCount="29">
  <si>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</si>
  <si>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IBF020</t>
  </si>
  <si>
    <t xml:space="preserve">Ud</t>
  </si>
  <si>
    <t xml:space="preserve">Unidad exterior de aire acondicionado, con recuperación de calor.</t>
  </si>
  <si>
    <r>
      <rPr>
        <sz val="8.25"/>
        <color rgb="FF000000"/>
        <rFont val="Arial"/>
        <family val="2"/>
      </rPr>
      <t xml:space="preserve">Unidad exterior de aire acondicionado Airstage VR-IV, sistema VRF con recuperación de calor, modelo AJY144GALDH "FUJITSU", con compresor DC Twin Rotary con tecnología Inverter y ventilador CFD con motor DC con tecnología Inverter, nº máximo de unidades interiores conectables 34, rango de capacidad de unidades interiores conectables desde 11,3 hasta 67,5 kW, potencia frigorífica 45 kW (temperatura de bulbo húmedo del aire interior 27°C, temperatura de bulbo seco del aire interior 19°C, temperatura de bulbo húmedo del aire exterior 35°C, temperatura de bulbo seco del aire exterior 24°C), potencia calorífica máxima 50 kW (temperatura de bulbo húmedo del aire interior 20°C, temperatura de bulbo seco del aire interior 15°C, temperatura de bulbo húmedo del aire exterior 7°C, temperatura de bulbo seco del aire exterior 6°C), EER/COP: 2,69/3,55, alimentación trifásica (400V/50Hz), consumo eléctrico en refrigeración/calefacción: 16,71/11,81 kW, presión sonora en refrigeración/calefacción: 61/62 dBA, anchura 1240 mm, profundidad 765 mm, altura 1690 mm, peso 286 kg, diámetro de conexión de la tubería de líquido 1/2", diámetro de conexión de la tubería de descarga de gas 7/8", diámetro de conexión de la tubería de gas 1 1/8", refrigerante R-410A, carga de refrigerante 11,8 kg, rango de funcionamiento de temperatura del aire exterior en refrigeración desde -10 hasta 46°C, rango de funcionamiento de temperatura del aire exterior en calefacción desde -20 hasta 21°C.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</si>
  <si>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</si>
  <si>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</si>
  <si>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</si>
  <si>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</si>
  <si>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</si>
  <si>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</si>
  <si>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</si>
  <si>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mt42fuj041e</t>
  </si>
  <si>
    <t xml:space="preserve">Ud</t>
  </si>
  <si>
    <t xml:space="preserve">Unidad exterior de aire acondicionado Airstage VR-IV, sistema VRF con recuperación de calor, modelo AJY144GALDH "FUJITSU", con compresor DC Twin Rotary con tecnología Inverter y ventilador CFD con motor DC con tecnología Inverter, nº máximo de unidades interiores conectables 34, rango de capacidad de unidades interiores conectables desde 11,3 hasta 67,5 kW, potencia frigorífica 45 kW (temperatura de bulbo húmedo del aire interior 27°C, temperatura de bulbo seco del aire interior 19°C, temperatura de bulbo húmedo del aire exterior 35°C, temperatura de bulbo seco del aire exterior 24°C), potencia calorífica máxima 50 kW (temperatura de bulbo húmedo del aire interior 20°C, temperatura de bulbo seco del aire interior 15°C, temperatura de bulbo húmedo del aire exterior 7°C, temperatura de bulbo seco del aire exterior 6°C), EER/COP: 2,69/3,55, alimentación trifásica (400V/50Hz), consumo eléctrico en refrigeración/calefacción: 16,71/11,81 kW, presión sonora en refrigeración/calefacción: 61/62 dBA, anchura 1240 mm, profundidad 765 mm, altura 1690 mm, peso 286 kg, diámetro de conexión de la tubería de líquido 1/2", diámetro de conexión de la tubería de descarga de gas 7/8", diámetro de conexión de la tubería de gas 1 1/8", refrigerante R-410A, carga de refrigerante 11,8 kg, rango de funcionamiento de temperatura del aire exterior en refrigeración desde -10 hasta 46°C, rango de funcionamiento de temperatura del aire exterior en calefacción desde -20 hasta 21°C.</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</si>
  <si>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</si>
  <si>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</si>
  <si>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</si>
  <si>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</si>
  <si>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</si>
  <si>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</si>
  <si>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</si>
  <si>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</si>
  <si>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</si>
  <si>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</si>
  <si>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</si>
  <si>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</si>
  <si>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6.654,02€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</si>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</sst>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25" customWidth="1"/>
    <col min="3" max="3" width="1.87" customWidth="1"/>
    <col min="4" max="4" width="5.78" customWidth="1"/>
    <col min="5" max="5" width="71.0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02.50" thickBot="1" customHeight="1">
      <c r="A10" s="1" t="s">
        <v>12</v>
      </c>
      <c r="B10" s="1"/>
      <c r="C10" s="10" t="s">
        <v>13</v>
      </c>
      <c r="D10" s="10"/>
      <c r="E10" s="1" t="s">
        <v>14</v>
      </c>
      <c r="F10" s="12">
        <v>1</v>
      </c>
      <c r="G10" s="14">
        <v>18330</v>
      </c>
      <c r="H10" s="14">
        <f ca="1">ROUND(INDIRECT(ADDRESS(ROW()+(0), COLUMN()+(-2), 1))*INDIRECT(ADDRESS(ROW()+(0), COLUMN()+(-1), 1)), 2)</f>
        <v>18330</v>
      </c>
    </row>
    <row r="11" spans="1:8" ht="13.50" thickBot="1" customHeight="1">
      <c r="A11" s="15"/>
      <c r="B11" s="15"/>
      <c r="C11" s="15"/>
      <c r="D11" s="15"/>
      <c r="E11" s="15"/>
      <c r="F11" s="9" t="s">
        <v>15</v>
      </c>
      <c r="G11" s="9"/>
      <c r="H11" s="17">
        <f ca="1">ROUND(SUM(INDIRECT(ADDRESS(ROW()+(-1), COLUMN()+(0), 1))), 2)</f>
        <v>18330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6.874</v>
      </c>
      <c r="G13" s="13">
        <v>23.16</v>
      </c>
      <c r="H13" s="13">
        <f ca="1">ROUND(INDIRECT(ADDRESS(ROW()+(0), COLUMN()+(-2), 1))*INDIRECT(ADDRESS(ROW()+(0), COLUMN()+(-1), 1)), 2)</f>
        <v>159.2</v>
      </c>
    </row>
    <row r="14" spans="1:8" ht="13.50" thickBot="1" customHeight="1">
      <c r="A14" s="1" t="s">
        <v>20</v>
      </c>
      <c r="B14" s="1"/>
      <c r="C14" s="10" t="s">
        <v>21</v>
      </c>
      <c r="D14" s="10"/>
      <c r="E14" s="1" t="s">
        <v>22</v>
      </c>
      <c r="F14" s="12">
        <v>6.874</v>
      </c>
      <c r="G14" s="14">
        <v>21.75</v>
      </c>
      <c r="H14" s="14">
        <f ca="1">ROUND(INDIRECT(ADDRESS(ROW()+(0), COLUMN()+(-2), 1))*INDIRECT(ADDRESS(ROW()+(0), COLUMN()+(-1), 1)), 2)</f>
        <v>149.51</v>
      </c>
    </row>
    <row r="15" spans="1:8" ht="13.50" thickBot="1" customHeight="1">
      <c r="A15" s="15"/>
      <c r="B15" s="15"/>
      <c r="C15" s="15"/>
      <c r="D15" s="15"/>
      <c r="E15" s="15"/>
      <c r="F15" s="9" t="s">
        <v>23</v>
      </c>
      <c r="G15" s="9"/>
      <c r="H15" s="17">
        <f ca="1">ROUND(SUM(INDIRECT(ADDRESS(ROW()+(-1), COLUMN()+(0), 1)),INDIRECT(ADDRESS(ROW()+(-2), COLUMN()+(0), 1))), 2)</f>
        <v>308.71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18638.7</v>
      </c>
      <c r="H17" s="14">
        <f ca="1">ROUND(INDIRECT(ADDRESS(ROW()+(0), COLUMN()+(-2), 1))*INDIRECT(ADDRESS(ROW()+(0), COLUMN()+(-1), 1))/100, 2)</f>
        <v>372.77</v>
      </c>
    </row>
    <row r="18" spans="1:8" ht="13.50" thickBot="1" customHeight="1">
      <c r="A18" s="21" t="s">
        <v>27</v>
      </c>
      <c r="B18" s="21"/>
      <c r="C18" s="22"/>
      <c r="D18" s="22"/>
      <c r="E18" s="23"/>
      <c r="F18" s="24" t="s">
        <v>28</v>
      </c>
      <c r="G18" s="25"/>
      <c r="H18" s="26">
        <f ca="1">ROUND(SUM(INDIRECT(ADDRESS(ROW()+(-1), COLUMN()+(0), 1)),INDIRECT(ADDRESS(ROW()+(-3), COLUMN()+(0), 1)),INDIRECT(ADDRESS(ROW()+(-7), COLUMN()+(0), 1))), 2)</f>
        <v>19011.5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