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<sst xmlns="http://schemas.openxmlformats.org/spreadsheetml/2006/main" count="41" uniqueCount="41">
  <si>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</si>
  <si>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IBL620</t>
  </si>
  <si>
    <t xml:space="preserve">Ud</t>
  </si>
  <si>
    <t xml:space="preserve">Unidad interior de aire acondicionado con distribución por conducto rectangular.</t>
  </si>
  <si>
    <r>
      <rPr>
        <sz val="8.25"/>
        <color rgb="FF000000"/>
        <rFont val="Arial"/>
        <family val="2"/>
      </rPr>
      <t xml:space="preserve">Unidad interior de aire acondicionado con distribución por conducto rectangular, sistema aire-aire multi-split, con caudal variable de refrigerante, para gas R-410A, gama City Multi, modelo PEFY-M20VMA-A1 "MITSUBISHI ELECTRIC", potencia frigorífica nominal 2,2 kW (temperatura de bulbo seco del aire interior 27°C, temperatura de bulbo húmedo del aire interior 19°C) potencia calorífica nominal 2,5 kW (temperatura de bulbo seco del aire interior 20°C), consumo eléctrico nominal en refrigeración 0,032 kW, consumo eléctrico nominal en calefacción 0,03 kW, de 250x700x732 mm, peso 21 kg, compatible con sistema de zonificación inteligente, con ventilador de tres velocidades, presión sonora a velocidad baja 21 dBA, caudal de aire a velocidad alta 8,5 m³/min, presión estática disponible nominal 50 Pa, aspiración de aire trasera o inferior y bomba de drenaje. Regulación: control remoto por cable, conectable al bus M-Net, modelo PAR-U02MEDA-J. Incluso elementos para suspensión del techo.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</si>
  <si>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</si>
  <si>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</si>
  <si>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</si>
  <si>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</si>
  <si>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</si>
  <si>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</si>
  <si>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</si>
  <si>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mt42mee201a</t>
  </si>
  <si>
    <t xml:space="preserve">Ud</t>
  </si>
  <si>
    <t xml:space="preserve">Unidad interior de aire acondicionado con distribución por conducto rectangular, sistema aire-aire multi-split, con caudal variable de refrigerante, para gas R-410A, gama City Multi, modelo PEFY-M20VMA-A1 "MITSUBISHI ELECTRIC", potencia frigorífica nominal 2,2 kW (temperatura de bulbo seco del aire interior 27°C, temperatura de bulbo húmedo del aire interior 19°C) potencia calorífica nominal 2,5 kW (temperatura de bulbo seco del aire interior 20°C), consumo eléctrico nominal en refrigeración 0,032 kW, consumo eléctrico nominal en calefacción 0,03 kW, de 250x700x732 mm, peso 21 kg, compatible con sistema de zonificación inteligente, con ventilador de tres velocidades, presión sonora a velocidad baja 21 dBA, caudal de aire a velocidad alta 8,5 m³/min, presión estática disponible nominal 50 Pa, aspiración de aire trasera o inferior y bomba de drenaje.</t>
  </si>
  <si>
    <t xml:space="preserve">mt42www090</t>
  </si>
  <si>
    <t xml:space="preserve">Ud</t>
  </si>
  <si>
    <t xml:space="preserve">Kit de soportes para suspensión del techo, formado por cuatro varillas roscadas de acero galvanizado, con sus tacos, tuercas y arandelas correspondientes.</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</si>
  <si>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</si>
  <si>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</si>
  <si>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marcha/paro,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</si>
  <si>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</si>
  <si>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</si>
  <si>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según UNE 20324, propiedades eléctricas: aislante, no propagador de la llama. Según UNE-EN 61386-1 y UNE-EN 61386-22. Incluso abrazaderas, elementos de sujeción y accesorios (curvas, manguitos, tes,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</si>
  <si>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</si>
  <si>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</si>
  <si>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</si>
  <si>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</si>
  <si>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</si>
  <si>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</si>
  <si>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</si>
  <si>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</si>
  <si>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</si>
  <si>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</si>
  <si>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</si>
  <si>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</si>
  <si>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</si>
  <si>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</si>
  <si>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</si>
  <si>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598,44€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</si>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</sst>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18.50" thickBot="1" customHeight="1">
      <c r="A10" s="1" t="s">
        <v>12</v>
      </c>
      <c r="B10" s="1"/>
      <c r="C10" s="10" t="s">
        <v>13</v>
      </c>
      <c r="D10" s="1" t="s">
        <v>14</v>
      </c>
      <c r="E10" s="11">
        <v>1</v>
      </c>
      <c r="F10" s="12">
        <v>1669</v>
      </c>
      <c r="G10" s="12">
        <f ca="1">ROUND(INDIRECT(ADDRESS(ROW()+(0), COLUMN()+(-2), 1))*INDIRECT(ADDRESS(ROW()+(0), COLUMN()+(-1), 1)), 2)</f>
        <v>1669</v>
      </c>
    </row>
    <row r="11" spans="1:7" ht="24.00" thickBot="1" customHeight="1">
      <c r="A11" s="1" t="s">
        <v>15</v>
      </c>
      <c r="B11" s="1"/>
      <c r="C11" s="10" t="s">
        <v>16</v>
      </c>
      <c r="D11" s="1" t="s">
        <v>17</v>
      </c>
      <c r="E11" s="11">
        <v>1</v>
      </c>
      <c r="F11" s="12">
        <v>22</v>
      </c>
      <c r="G11" s="12">
        <f ca="1">ROUND(INDIRECT(ADDRESS(ROW()+(0), COLUMN()+(-2), 1))*INDIRECT(ADDRESS(ROW()+(0), COLUMN()+(-1), 1)), 2)</f>
        <v>22</v>
      </c>
    </row>
    <row r="12" spans="1:7" ht="66.00" thickBot="1" customHeight="1">
      <c r="A12" s="1" t="s">
        <v>18</v>
      </c>
      <c r="B12" s="1"/>
      <c r="C12" s="10" t="s">
        <v>19</v>
      </c>
      <c r="D12" s="1" t="s">
        <v>20</v>
      </c>
      <c r="E12" s="11">
        <v>1</v>
      </c>
      <c r="F12" s="12">
        <v>347</v>
      </c>
      <c r="G12" s="12">
        <f ca="1">ROUND(INDIRECT(ADDRESS(ROW()+(0), COLUMN()+(-2), 1))*INDIRECT(ADDRESS(ROW()+(0), COLUMN()+(-1), 1)), 2)</f>
        <v>347</v>
      </c>
    </row>
    <row r="13" spans="1:7" ht="76.50" thickBot="1" customHeight="1">
      <c r="A13" s="1" t="s">
        <v>21</v>
      </c>
      <c r="B13" s="1"/>
      <c r="C13" s="10" t="s">
        <v>22</v>
      </c>
      <c r="D13" s="1" t="s">
        <v>23</v>
      </c>
      <c r="E13" s="11">
        <v>3</v>
      </c>
      <c r="F13" s="12">
        <v>1.23</v>
      </c>
      <c r="G13" s="12">
        <f ca="1">ROUND(INDIRECT(ADDRESS(ROW()+(0), COLUMN()+(-2), 1))*INDIRECT(ADDRESS(ROW()+(0), COLUMN()+(-1), 1)), 2)</f>
        <v>3.69</v>
      </c>
    </row>
    <row r="14" spans="1:7" ht="13.50" thickBot="1" customHeight="1">
      <c r="A14" s="1" t="s">
        <v>24</v>
      </c>
      <c r="B14" s="1"/>
      <c r="C14" s="10" t="s">
        <v>25</v>
      </c>
      <c r="D14" s="1" t="s">
        <v>26</v>
      </c>
      <c r="E14" s="13">
        <v>3</v>
      </c>
      <c r="F14" s="14">
        <v>3</v>
      </c>
      <c r="G14" s="14">
        <f ca="1">ROUND(INDIRECT(ADDRESS(ROW()+(0), COLUMN()+(-2), 1))*INDIRECT(ADDRESS(ROW()+(0), COLUMN()+(-1), 1)), 2)</f>
        <v>9</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2050.69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0.995</v>
      </c>
      <c r="F17" s="12">
        <v>23.16</v>
      </c>
      <c r="G17" s="12">
        <f ca="1">ROUND(INDIRECT(ADDRESS(ROW()+(0), COLUMN()+(-2), 1))*INDIRECT(ADDRESS(ROW()+(0), COLUMN()+(-1), 1)), 2)</f>
        <v>23.04</v>
      </c>
    </row>
    <row r="18" spans="1:7" ht="13.50" thickBot="1" customHeight="1">
      <c r="A18" s="1" t="s">
        <v>32</v>
      </c>
      <c r="B18" s="1"/>
      <c r="C18" s="10" t="s">
        <v>33</v>
      </c>
      <c r="D18" s="1" t="s">
        <v>34</v>
      </c>
      <c r="E18" s="13">
        <v>0.995</v>
      </c>
      <c r="F18" s="14">
        <v>21.75</v>
      </c>
      <c r="G18" s="14">
        <f ca="1">ROUND(INDIRECT(ADDRESS(ROW()+(0), COLUMN()+(-2), 1))*INDIRECT(ADDRESS(ROW()+(0), COLUMN()+(-1), 1)), 2)</f>
        <v>21.64</v>
      </c>
    </row>
    <row r="19" spans="1:7" ht="13.50" thickBot="1" customHeight="1">
      <c r="A19" s="15"/>
      <c r="B19" s="15"/>
      <c r="C19" s="15"/>
      <c r="D19" s="15"/>
      <c r="E19" s="9" t="s">
        <v>35</v>
      </c>
      <c r="F19" s="9"/>
      <c r="G19" s="17">
        <f ca="1">ROUND(SUM(INDIRECT(ADDRESS(ROW()+(-1), COLUMN()+(0), 1)),INDIRECT(ADDRESS(ROW()+(-2), COLUMN()+(0), 1))), 2)</f>
        <v>44.68</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2095.37</v>
      </c>
      <c r="G21" s="14">
        <f ca="1">ROUND(INDIRECT(ADDRESS(ROW()+(0), COLUMN()+(-2), 1))*INDIRECT(ADDRESS(ROW()+(0), COLUMN()+(-1), 1))/100, 2)</f>
        <v>41.91</v>
      </c>
    </row>
    <row r="22" spans="1:7" ht="13.50" thickBot="1" customHeight="1">
      <c r="A22" s="21" t="s">
        <v>39</v>
      </c>
      <c r="B22" s="21"/>
      <c r="C22" s="22"/>
      <c r="D22" s="23"/>
      <c r="E22" s="24" t="s">
        <v>40</v>
      </c>
      <c r="F22" s="25"/>
      <c r="G22" s="26">
        <f ca="1">ROUND(SUM(INDIRECT(ADDRESS(ROW()+(-1), COLUMN()+(0), 1)),INDIRECT(ADDRESS(ROW()+(-3), COLUMN()+(0), 1)),INDIRECT(ADDRESS(ROW()+(-7), COLUMN()+(0), 1))), 2)</f>
        <v>2137.28</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