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<sst xmlns="http://schemas.openxmlformats.org/spreadsheetml/2006/main" count="32" uniqueCount="32">
  <si>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</si>
  <si>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IBP001</t>
  </si>
  <si>
    <t xml:space="preserve">Ud</t>
  </si>
  <si>
    <t xml:space="preserve">Unidad exterior de aire acondicionado, para gas R-32.</t>
  </si>
  <si>
    <r>
      <rPr>
        <sz val="8.25"/>
        <color rgb="FF000000"/>
        <rFont val="Arial"/>
        <family val="2"/>
      </rPr>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</si>
  <si>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</si>
  <si>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</si>
  <si>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</si>
  <si>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</si>
  <si>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</si>
  <si>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</si>
  <si>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</si>
  <si>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mt42tsb001a</t>
  </si>
  <si>
    <t xml:space="preserve">Ud</t>
  </si>
  <si>
    <t xml:space="preserve">Unidad exterior de aire acondicionado Mini-SMMS R-32, sistema VRF bomba de calor, para gas R-32, alimentación monofásica (230V/50Hz), modelo MCY-MUG0401HSW-E "TOSHIBA", potencia frigorífica nominal 12,1 kW (temperatura de bulbo seco del aire interior 27°C, temperatura de bulbo húmedo del aire interior 19°C, temperatura de bulbo seco del aire exterior 35°C, temperatura de bulbo húmedo del aire exterior 24°C), EER 4,14, SEER 9,98, consumo eléctrico nominal en refrigeración 2,92 kW, rango de funcionamiento de temperatura de bulbo seco del aire exterior en refrigeración desde -5 hasta 46°C, potencia calorífica nominal 12,1 kW (temperatura de bulbo seco del aire interior 20°C, temperatura de bulbo seco del aire exterior 7°C, temperatura de bulbo húmedo del aire exterior 6°C), COP 5,08, SCOP 5,21, consumo eléctrico nominal en calefacción 2,38 kW, rango de funcionamiento de temperatura de bulbo húmedo del aire exterior en calefacción desde -20 hasta 15,5°C, de 1050x1010x370 mm, 100 kg, presión sonora en refrigeración 52 dBA, presión sonora en calefacción 54 dBA, potencia sonora en refrigeración 69 dBA, potencia sonora en calefacción 71 dBA, caudal de aire 4560 m³/h, compresor tipo Twin Rotary, con tecnología Inverter, con capacidad de conexión de hasta 8 unidades interiores.</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</si>
  <si>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</si>
  <si>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</si>
  <si>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</si>
  <si>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</si>
  <si>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</si>
  <si>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</si>
  <si>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</si>
  <si>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</si>
  <si>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</si>
  <si>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</si>
  <si>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</si>
  <si>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</si>
  <si>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</si>
  <si>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</si>
  <si>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</si>
  <si>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2.742,07€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</si>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</sst>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81.50" thickBot="1" customHeight="1">
      <c r="A10" s="1" t="s">
        <v>12</v>
      </c>
      <c r="B10" s="1"/>
      <c r="C10" s="10" t="s">
        <v>13</v>
      </c>
      <c r="D10" s="1" t="s">
        <v>14</v>
      </c>
      <c r="E10" s="11">
        <v>1</v>
      </c>
      <c r="F10" s="12">
        <v>7500</v>
      </c>
      <c r="G10" s="12">
        <f ca="1">ROUND(INDIRECT(ADDRESS(ROW()+(0), COLUMN()+(-2), 1))*INDIRECT(ADDRESS(ROW()+(0), COLUMN()+(-1), 1)), 2)</f>
        <v>7500</v>
      </c>
    </row>
    <row r="11" spans="1:7" ht="24.00" thickBot="1" customHeight="1">
      <c r="A11" s="1" t="s">
        <v>15</v>
      </c>
      <c r="B11" s="1"/>
      <c r="C11" s="10" t="s">
        <v>16</v>
      </c>
      <c r="D11" s="1" t="s">
        <v>17</v>
      </c>
      <c r="E11" s="13">
        <v>1</v>
      </c>
      <c r="F11" s="14">
        <v>8</v>
      </c>
      <c r="G11" s="14">
        <f ca="1">ROUND(INDIRECT(ADDRESS(ROW()+(0), COLUMN()+(-2), 1))*INDIRECT(ADDRESS(ROW()+(0), COLUMN()+(-1), 1)), 2)</f>
        <v>8</v>
      </c>
    </row>
    <row r="12" spans="1:7" ht="13.50" thickBot="1" customHeight="1">
      <c r="A12" s="15"/>
      <c r="B12" s="15"/>
      <c r="C12" s="15"/>
      <c r="D12" s="15"/>
      <c r="E12" s="9" t="s">
        <v>18</v>
      </c>
      <c r="F12" s="9"/>
      <c r="G12" s="17">
        <f ca="1">ROUND(SUM(INDIRECT(ADDRESS(ROW()+(-1), COLUMN()+(0), 1)),INDIRECT(ADDRESS(ROW()+(-2), COLUMN()+(0), 1))), 2)</f>
        <v>7508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3.849</v>
      </c>
      <c r="F14" s="12">
        <v>23.16</v>
      </c>
      <c r="G14" s="12">
        <f ca="1">ROUND(INDIRECT(ADDRESS(ROW()+(0), COLUMN()+(-2), 1))*INDIRECT(ADDRESS(ROW()+(0), COLUMN()+(-1), 1)), 2)</f>
        <v>89.14</v>
      </c>
    </row>
    <row r="15" spans="1:7" ht="13.50" thickBot="1" customHeight="1">
      <c r="A15" s="1" t="s">
        <v>23</v>
      </c>
      <c r="B15" s="1"/>
      <c r="C15" s="10" t="s">
        <v>24</v>
      </c>
      <c r="D15" s="1" t="s">
        <v>25</v>
      </c>
      <c r="E15" s="13">
        <v>3.849</v>
      </c>
      <c r="F15" s="14">
        <v>21.75</v>
      </c>
      <c r="G15" s="14">
        <f ca="1">ROUND(INDIRECT(ADDRESS(ROW()+(0), COLUMN()+(-2), 1))*INDIRECT(ADDRESS(ROW()+(0), COLUMN()+(-1), 1)), 2)</f>
        <v>83.72</v>
      </c>
    </row>
    <row r="16" spans="1:7" ht="13.50" thickBot="1" customHeight="1">
      <c r="A16" s="15"/>
      <c r="B16" s="15"/>
      <c r="C16" s="15"/>
      <c r="D16" s="15"/>
      <c r="E16" s="9" t="s">
        <v>26</v>
      </c>
      <c r="F16" s="9"/>
      <c r="G16" s="17">
        <f ca="1">ROUND(SUM(INDIRECT(ADDRESS(ROW()+(-1), COLUMN()+(0), 1)),INDIRECT(ADDRESS(ROW()+(-2), COLUMN()+(0), 1))), 2)</f>
        <v>172.86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7680.86</v>
      </c>
      <c r="G18" s="14">
        <f ca="1">ROUND(INDIRECT(ADDRESS(ROW()+(0), COLUMN()+(-2), 1))*INDIRECT(ADDRESS(ROW()+(0), COLUMN()+(-1), 1))/100, 2)</f>
        <v>153.62</v>
      </c>
    </row>
    <row r="19" spans="1:7" ht="13.50" thickBot="1" customHeight="1">
      <c r="A19" s="21" t="s">
        <v>30</v>
      </c>
      <c r="B19" s="21"/>
      <c r="C19" s="22"/>
      <c r="D19" s="23"/>
      <c r="E19" s="24" t="s">
        <v>31</v>
      </c>
      <c r="F19" s="25"/>
      <c r="G19" s="26">
        <f ca="1">ROUND(SUM(INDIRECT(ADDRESS(ROW()+(-1), COLUMN()+(0), 1)),INDIRECT(ADDRESS(ROW()+(-3), COLUMN()+(0), 1)),INDIRECT(ADDRESS(ROW()+(-7), COLUMN()+(0), 1))), 2)</f>
        <v>7834.48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