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<sst xmlns="http://schemas.openxmlformats.org/spreadsheetml/2006/main" count="38" uniqueCount="38">
  <si>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</si>
  <si>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ICA040</t>
  </si>
  <si>
    <t xml:space="preserve">Ud</t>
  </si>
  <si>
    <t xml:space="preserve">Acumulador de agua a gas, convencional.</t>
  </si>
  <si>
    <r>
      <rPr>
        <sz val="8.25"/>
        <color rgb="FF000000"/>
        <rFont val="Arial"/>
        <family val="2"/>
      </rPr>
      <t xml:space="preserve">Acumulador a gas natural para el servicio de A.C.S., de suelo, capacidad 300 l cámara de combustión abierta y tiro natural, potencia 44 kW, eficiencia energética clase C, perfil de consumo XXL, con dispositivo de control de evacuación de los productos de la combustión, sin incluir el conducto para evacuación de los productos de la combustión. Incluso soporte y anclajes de fijación a paramento vertical, llaves de corte de esfera, válvula de seguridad y latiguillos flexibles, tanto en la entrada de agua como en la salida. Totalmente montado, conexionado y probado.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</si>
  <si>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</si>
  <si>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</si>
  <si>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</si>
  <si>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</si>
  <si>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</si>
  <si>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</si>
  <si>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</si>
  <si>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mt38agd030e</t>
  </si>
  <si>
    <t xml:space="preserve">Ud</t>
  </si>
  <si>
    <t xml:space="preserve">Acumulador a gas natural para el servicio de A.C.S., de suelo, capacidad 300 l, cámara de combustión abierta y tiro natural, potencia 44 kW, eficiencia energética clase C, perfil de consumo XXL, con dispositivo de control de evacuación de los productos de la combustión.</t>
  </si>
  <si>
    <t xml:space="preserve">mt37sve010e</t>
  </si>
  <si>
    <t xml:space="preserve">Ud</t>
  </si>
  <si>
    <t xml:space="preserve">Válvula de esfera de latón niquelado para roscar de 1 1/4".</t>
  </si>
  <si>
    <t xml:space="preserve">mt37svs010c</t>
  </si>
  <si>
    <t xml:space="preserve">Ud</t>
  </si>
  <si>
    <t xml:space="preserve">Válvula de seguridad, de latón, con rosca de 1/2" de diámetro, tarada a 6 bar de presión.</t>
  </si>
  <si>
    <t xml:space="preserve">mt38www011</t>
  </si>
  <si>
    <t xml:space="preserve">Ud</t>
  </si>
  <si>
    <t xml:space="preserve">Material auxiliar para instalaciones de A.C.S.</t>
  </si>
  <si>
    <t xml:space="preserve">Subtotal materiales:</t>
  </si>
  <si>
    <t xml:space="preserve">Mano de obra</t>
  </si>
  <si>
    <t xml:space="preserve">mo004</t>
  </si>
  <si>
    <t xml:space="preserve">h</t>
  </si>
  <si>
    <t xml:space="preserve">Oficial 1ª calefactor.</t>
  </si>
  <si>
    <t xml:space="preserve">mo103</t>
  </si>
  <si>
    <t xml:space="preserve">h</t>
  </si>
  <si>
    <t xml:space="preserve">Ayudante calefactor.</t>
  </si>
  <si>
    <t xml:space="preserve">Subtotal mano de obra:</t>
  </si>
  <si>
    <t xml:space="preserve">Costes directos complementarios</t>
  </si>
  <si>
    <t xml:space="preserve">%</t>
  </si>
  <si>
    <t xml:space="preserve">Costes directos complementarios</t>
  </si>
  <si>
    <t xml:space="preserve">Coste de mantenimiento decenal: 2.926,72€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</si>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</sst>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7.31" customWidth="1"/>
    <col min="4" max="4" width="71.06" customWidth="1"/>
    <col min="5" max="5" width="13.26" customWidth="1"/>
    <col min="6" max="6" width="11.56"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45.00" thickBot="1" customHeight="1">
      <c r="A10" s="1" t="s">
        <v>12</v>
      </c>
      <c r="B10" s="1"/>
      <c r="C10" s="10" t="s">
        <v>13</v>
      </c>
      <c r="D10" s="1" t="s">
        <v>14</v>
      </c>
      <c r="E10" s="11">
        <v>1</v>
      </c>
      <c r="F10" s="12">
        <v>2779.05</v>
      </c>
      <c r="G10" s="12">
        <f ca="1">ROUND(INDIRECT(ADDRESS(ROW()+(0), COLUMN()+(-2), 1))*INDIRECT(ADDRESS(ROW()+(0), COLUMN()+(-1), 1)), 2)</f>
        <v>2779.05</v>
      </c>
    </row>
    <row r="11" spans="1:7" ht="13.50" thickBot="1" customHeight="1">
      <c r="A11" s="1" t="s">
        <v>15</v>
      </c>
      <c r="B11" s="1"/>
      <c r="C11" s="10" t="s">
        <v>16</v>
      </c>
      <c r="D11" s="1" t="s">
        <v>17</v>
      </c>
      <c r="E11" s="11">
        <v>2</v>
      </c>
      <c r="F11" s="12">
        <v>16.78</v>
      </c>
      <c r="G11" s="12">
        <f ca="1">ROUND(INDIRECT(ADDRESS(ROW()+(0), COLUMN()+(-2), 1))*INDIRECT(ADDRESS(ROW()+(0), COLUMN()+(-1), 1)), 2)</f>
        <v>33.56</v>
      </c>
    </row>
    <row r="12" spans="1:7" ht="24.00" thickBot="1" customHeight="1">
      <c r="A12" s="1" t="s">
        <v>18</v>
      </c>
      <c r="B12" s="1"/>
      <c r="C12" s="10" t="s">
        <v>19</v>
      </c>
      <c r="D12" s="1" t="s">
        <v>20</v>
      </c>
      <c r="E12" s="11">
        <v>1</v>
      </c>
      <c r="F12" s="12">
        <v>4.42</v>
      </c>
      <c r="G12" s="12">
        <f ca="1">ROUND(INDIRECT(ADDRESS(ROW()+(0), COLUMN()+(-2), 1))*INDIRECT(ADDRESS(ROW()+(0), COLUMN()+(-1), 1)), 2)</f>
        <v>4.42</v>
      </c>
    </row>
    <row r="13" spans="1:7" ht="13.50" thickBot="1" customHeight="1">
      <c r="A13" s="1" t="s">
        <v>21</v>
      </c>
      <c r="B13" s="1"/>
      <c r="C13" s="10" t="s">
        <v>22</v>
      </c>
      <c r="D13" s="1" t="s">
        <v>23</v>
      </c>
      <c r="E13" s="13">
        <v>1</v>
      </c>
      <c r="F13" s="14">
        <v>1.45</v>
      </c>
      <c r="G13" s="14">
        <f ca="1">ROUND(INDIRECT(ADDRESS(ROW()+(0), COLUMN()+(-2), 1))*INDIRECT(ADDRESS(ROW()+(0), COLUMN()+(-1), 1)), 2)</f>
        <v>1.45</v>
      </c>
    </row>
    <row r="14" spans="1:7" ht="13.50" thickBot="1" customHeight="1">
      <c r="A14" s="15"/>
      <c r="B14" s="15"/>
      <c r="C14" s="15"/>
      <c r="D14" s="15"/>
      <c r="E14" s="9" t="s">
        <v>24</v>
      </c>
      <c r="F14" s="9"/>
      <c r="G14" s="17">
        <f ca="1">ROUND(SUM(INDIRECT(ADDRESS(ROW()+(-1), COLUMN()+(0), 1)),INDIRECT(ADDRESS(ROW()+(-2), COLUMN()+(0), 1)),INDIRECT(ADDRESS(ROW()+(-3), COLUMN()+(0), 1)),INDIRECT(ADDRESS(ROW()+(-4), COLUMN()+(0), 1))), 2)</f>
        <v>2818.48</v>
      </c>
    </row>
    <row r="15" spans="1:7" ht="13.50" thickBot="1" customHeight="1">
      <c r="A15" s="15">
        <v>2</v>
      </c>
      <c r="B15" s="15"/>
      <c r="C15" s="15"/>
      <c r="D15" s="18" t="s">
        <v>25</v>
      </c>
      <c r="E15" s="18"/>
      <c r="F15" s="15"/>
      <c r="G15" s="15"/>
    </row>
    <row r="16" spans="1:7" ht="13.50" thickBot="1" customHeight="1">
      <c r="A16" s="1" t="s">
        <v>26</v>
      </c>
      <c r="B16" s="1"/>
      <c r="C16" s="10" t="s">
        <v>27</v>
      </c>
      <c r="D16" s="1" t="s">
        <v>28</v>
      </c>
      <c r="E16" s="11">
        <v>4.495</v>
      </c>
      <c r="F16" s="12">
        <v>23.16</v>
      </c>
      <c r="G16" s="12">
        <f ca="1">ROUND(INDIRECT(ADDRESS(ROW()+(0), COLUMN()+(-2), 1))*INDIRECT(ADDRESS(ROW()+(0), COLUMN()+(-1), 1)), 2)</f>
        <v>104.1</v>
      </c>
    </row>
    <row r="17" spans="1:7" ht="13.50" thickBot="1" customHeight="1">
      <c r="A17" s="1" t="s">
        <v>29</v>
      </c>
      <c r="B17" s="1"/>
      <c r="C17" s="10" t="s">
        <v>30</v>
      </c>
      <c r="D17" s="1" t="s">
        <v>31</v>
      </c>
      <c r="E17" s="13">
        <v>4.495</v>
      </c>
      <c r="F17" s="14">
        <v>21.75</v>
      </c>
      <c r="G17" s="14">
        <f ca="1">ROUND(INDIRECT(ADDRESS(ROW()+(0), COLUMN()+(-2), 1))*INDIRECT(ADDRESS(ROW()+(0), COLUMN()+(-1), 1)), 2)</f>
        <v>97.77</v>
      </c>
    </row>
    <row r="18" spans="1:7" ht="13.50" thickBot="1" customHeight="1">
      <c r="A18" s="15"/>
      <c r="B18" s="15"/>
      <c r="C18" s="15"/>
      <c r="D18" s="15"/>
      <c r="E18" s="9" t="s">
        <v>32</v>
      </c>
      <c r="F18" s="9"/>
      <c r="G18" s="17">
        <f ca="1">ROUND(SUM(INDIRECT(ADDRESS(ROW()+(-1), COLUMN()+(0), 1)),INDIRECT(ADDRESS(ROW()+(-2), COLUMN()+(0), 1))), 2)</f>
        <v>201.87</v>
      </c>
    </row>
    <row r="19" spans="1:7" ht="13.50" thickBot="1" customHeight="1">
      <c r="A19" s="15">
        <v>3</v>
      </c>
      <c r="B19" s="15"/>
      <c r="C19" s="15"/>
      <c r="D19" s="18" t="s">
        <v>33</v>
      </c>
      <c r="E19" s="18"/>
      <c r="F19" s="15"/>
      <c r="G19" s="15"/>
    </row>
    <row r="20" spans="1:7" ht="13.50" thickBot="1" customHeight="1">
      <c r="A20" s="19"/>
      <c r="B20" s="19"/>
      <c r="C20" s="20" t="s">
        <v>34</v>
      </c>
      <c r="D20" s="19" t="s">
        <v>35</v>
      </c>
      <c r="E20" s="13">
        <v>2</v>
      </c>
      <c r="F20" s="14">
        <f ca="1">ROUND(SUM(INDIRECT(ADDRESS(ROW()+(-2), COLUMN()+(1), 1)),INDIRECT(ADDRESS(ROW()+(-6), COLUMN()+(1), 1))), 2)</f>
        <v>3020.35</v>
      </c>
      <c r="G20" s="14">
        <f ca="1">ROUND(INDIRECT(ADDRESS(ROW()+(0), COLUMN()+(-2), 1))*INDIRECT(ADDRESS(ROW()+(0), COLUMN()+(-1), 1))/100, 2)</f>
        <v>60.41</v>
      </c>
    </row>
    <row r="21" spans="1:7" ht="13.50" thickBot="1" customHeight="1">
      <c r="A21" s="21" t="s">
        <v>36</v>
      </c>
      <c r="B21" s="21"/>
      <c r="C21" s="22"/>
      <c r="D21" s="23"/>
      <c r="E21" s="24" t="s">
        <v>37</v>
      </c>
      <c r="F21" s="25"/>
      <c r="G21" s="26">
        <f ca="1">ROUND(SUM(INDIRECT(ADDRESS(ROW()+(-1), COLUMN()+(0), 1)),INDIRECT(ADDRESS(ROW()+(-3), COLUMN()+(0), 1)),INDIRECT(ADDRESS(ROW()+(-7), COLUMN()+(0), 1))), 2)</f>
        <v>3080.76</v>
      </c>
    </row>
  </sheetData>
  <mergeCells count="23">
    <mergeCell ref="A1:G1"/>
    <mergeCell ref="C3:G3"/>
    <mergeCell ref="A5:G5"/>
    <mergeCell ref="A8:B8"/>
    <mergeCell ref="A9:B9"/>
    <mergeCell ref="D9:E9"/>
    <mergeCell ref="A10:B10"/>
    <mergeCell ref="A11:B11"/>
    <mergeCell ref="A12:B12"/>
    <mergeCell ref="A13:B13"/>
    <mergeCell ref="A14:B14"/>
    <mergeCell ref="E14:F14"/>
    <mergeCell ref="A15:B15"/>
    <mergeCell ref="D15:E15"/>
    <mergeCell ref="A16:B16"/>
    <mergeCell ref="A17:B17"/>
    <mergeCell ref="A18:B18"/>
    <mergeCell ref="E18:F18"/>
    <mergeCell ref="A19:B19"/>
    <mergeCell ref="D19:E19"/>
    <mergeCell ref="A20:B20"/>
    <mergeCell ref="A21:D21"/>
    <mergeCell ref="E21:F21"/>
  </mergeCells>
  <pageMargins left="0.147638" right="0.147638" top="0.206693" bottom="0.206693" header="0.0" footer="0.0"/>
  <pageSetup paperSize="9" orientation="portrait"/>
  <rowBreaks count="0" manualBreakCount="0">
    </rowBreaks>
</worksheet>
</file>