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<sst xmlns="http://schemas.openxmlformats.org/spreadsheetml/2006/main" count="38" uniqueCount="38">
  <si>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</si>
  <si>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</si>
  <si>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</si>
  <si>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</si>
  <si>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butano y propano para el servicio de A.C.S., de suelo, cámara de combustión abierta y tiro natural, encendido piezoeléctrico, con llama piloto, capacidad 280 l, quemador modulante de 14,9 kW de potencia máxima, eficiencia energética clase C, perfil de consumo XXL, de 1681 mm de altura y 635 mm de diámetro, con depósito de acero esmaltado, aislamiento de espuma de poliuretano libre de CFC, carcasa de acero con recubrimiento de pintura plástica blanca, dispositivo cortatiro, ánodo de sacrificio de magnesio y mando para selección de la temperatura de acumulación del agua entre 35 y 75°C,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</si>
  <si>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</si>
  <si>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</si>
  <si>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</si>
  <si>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</si>
  <si>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</si>
  <si>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</si>
  <si>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</si>
  <si>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mt38agj010F</t>
  </si>
  <si>
    <t xml:space="preserve">Ud</t>
  </si>
  <si>
    <t xml:space="preserve">Acumulador a gas butano y propano para el servicio de A.C.S., de suelo, cámara de combustión abierta y tiro natural, encendido piezoeléctrico, con llama piloto, capacidad 280 l, quemador modulante de 14,9 kW de potencia máxima, eficiencia energética clase C, perfil de consumo XXL, de 1681 mm de altura y 635 mm de diámetro, con depósito de acero esmaltado, aislamiento de espuma de poliuretano libre de CFC, carcasa de acero con recubrimiento de pintura plástica blanca, dispositivo cortatiro, ánodo de sacrificio de magnesio y mando para selección de la temperatura de acumulación del agua entre 35 y 75°C.</t>
  </si>
  <si>
    <t xml:space="preserve">mt37sve010b</t>
  </si>
  <si>
    <t xml:space="preserve">Ud</t>
  </si>
  <si>
    <t xml:space="preserve">Válvula de esfera de latón niquelado para roscar de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</si>
  <si>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</si>
  <si>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</si>
  <si>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</si>
  <si>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</si>
  <si>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</si>
  <si>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</si>
  <si>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</si>
  <si>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</si>
  <si>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</si>
  <si>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</si>
  <si>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</si>
  <si>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</si>
  <si>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</si>
  <si>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</si>
  <si>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</si>
  <si>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</si>
  <si>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</si>
  <si>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</si>
  <si>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2.512,99€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</si>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</sst>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2376.5</v>
      </c>
      <c r="G10" s="12">
        <f ca="1">ROUND(INDIRECT(ADDRESS(ROW()+(0), COLUMN()+(-2), 1))*INDIRECT(ADDRESS(ROW()+(0), COLUMN()+(-1), 1)), 2)</f>
        <v>2376.5</v>
      </c>
    </row>
    <row r="11" spans="1:7" ht="13.50" thickBot="1" customHeight="1">
      <c r="A11" s="1" t="s">
        <v>15</v>
      </c>
      <c r="B11" s="1"/>
      <c r="C11" s="10" t="s">
        <v>16</v>
      </c>
      <c r="D11" s="1" t="s">
        <v>17</v>
      </c>
      <c r="E11" s="11">
        <v>2</v>
      </c>
      <c r="F11" s="12">
        <v>4.95</v>
      </c>
      <c r="G11" s="12">
        <f ca="1">ROUND(INDIRECT(ADDRESS(ROW()+(0), COLUMN()+(-2), 1))*INDIRECT(ADDRESS(ROW()+(0), COLUMN()+(-1), 1)), 2)</f>
        <v>9.9</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2392.27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4.478</v>
      </c>
      <c r="F16" s="12">
        <v>23.16</v>
      </c>
      <c r="G16" s="12">
        <f ca="1">ROUND(INDIRECT(ADDRESS(ROW()+(0), COLUMN()+(-2), 1))*INDIRECT(ADDRESS(ROW()+(0), COLUMN()+(-1), 1)), 2)</f>
        <v>103.71</v>
      </c>
    </row>
    <row r="17" spans="1:7" ht="13.50" thickBot="1" customHeight="1">
      <c r="A17" s="1" t="s">
        <v>29</v>
      </c>
      <c r="B17" s="1"/>
      <c r="C17" s="10" t="s">
        <v>30</v>
      </c>
      <c r="D17" s="1" t="s">
        <v>31</v>
      </c>
      <c r="E17" s="13">
        <v>4.478</v>
      </c>
      <c r="F17" s="14">
        <v>21.75</v>
      </c>
      <c r="G17" s="14">
        <f ca="1">ROUND(INDIRECT(ADDRESS(ROW()+(0), COLUMN()+(-2), 1))*INDIRECT(ADDRESS(ROW()+(0), COLUMN()+(-1), 1)), 2)</f>
        <v>97.4</v>
      </c>
    </row>
    <row r="18" spans="1:7" ht="13.50" thickBot="1" customHeight="1">
      <c r="A18" s="15"/>
      <c r="B18" s="15"/>
      <c r="C18" s="15"/>
      <c r="D18" s="15"/>
      <c r="E18" s="9" t="s">
        <v>32</v>
      </c>
      <c r="F18" s="9"/>
      <c r="G18" s="17">
        <f ca="1">ROUND(SUM(INDIRECT(ADDRESS(ROW()+(-1), COLUMN()+(0), 1)),INDIRECT(ADDRESS(ROW()+(-2), COLUMN()+(0), 1))), 2)</f>
        <v>201.11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2593.38</v>
      </c>
      <c r="G20" s="14">
        <f ca="1">ROUND(INDIRECT(ADDRESS(ROW()+(0), COLUMN()+(-2), 1))*INDIRECT(ADDRESS(ROW()+(0), COLUMN()+(-1), 1))/100, 2)</f>
        <v>51.87</v>
      </c>
    </row>
    <row r="21" spans="1:7" ht="13.50" thickBot="1" customHeight="1">
      <c r="A21" s="21" t="s">
        <v>36</v>
      </c>
      <c r="B21" s="21"/>
      <c r="C21" s="22"/>
      <c r="D21" s="23"/>
      <c r="E21" s="24" t="s">
        <v>37</v>
      </c>
      <c r="F21" s="25"/>
      <c r="G21" s="26">
        <f ca="1">ROUND(SUM(INDIRECT(ADDRESS(ROW()+(-1), COLUMN()+(0), 1)),INDIRECT(ADDRESS(ROW()+(-3), COLUMN()+(0), 1)),INDIRECT(ADDRESS(ROW()+(-7), COLUMN()+(0), 1))), 2)</f>
        <v>2645.25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