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<sst xmlns="http://schemas.openxmlformats.org/spreadsheetml/2006/main" count="38" uniqueCount="38">
  <si>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</si>
  <si>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</si>
  <si>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</si>
  <si>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</si>
  <si>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12,5 kW (temperatura de bulbo seco del aire interior 27°C, temperatura de bulbo húmedo del aire interior 19°C, temperatura de bulbo seco del aire exterior 35°C, temperatura de bulbo húmedo del aire exterior 24°C), potencia frigorífica mínima/máxima: 2,6/14 kW, consumo eléctrico nominal en refrigeración 3,9 kW, potencia calorífica nominal 14 kW (temperatura de bulbo seco del aire interior 20°C, temperatura de bulbo seco del aire exterior 7°C, temperatura de bulbo húmedo del aire exterior 6°C), potencia calorífica mínima/máxima: 2,4/16,5 kW, consumo eléctrico nominal en calefacción 4,47 kW, formado por dos unidades interiores de techo con descarga directa, caudal de aire a velocidad alta/baja: 1410/750 m³/h, presión sonora a velocidad alta/media/baja: 41/36/29 dBA, dimensiones 235x1270x690 mm, peso 29 kg, una unidad exterior, con compresor tipo Twin Rotary, con tecnología Inverter, caudal de aire 6180 m³/h, presión sonora en refrigeración 51 dBA, presión sonora en calefacción 52 dBA, potencia sonora en refrigeración 68 dBA, potencia sonora en calefacción 69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</si>
  <si>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</si>
  <si>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</si>
  <si>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</si>
  <si>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</si>
  <si>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</si>
  <si>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</si>
  <si>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</si>
  <si>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mt42tsb804vb</t>
  </si>
  <si>
    <t xml:space="preserve">Ud</t>
  </si>
  <si>
    <t xml:space="preserve">Equipo de aire acondicionado, sistema aire-aire split 2x1, para gas R-32, bomba de calor, alimentación monofásica (230V/50Hz), potencia frigorífica nominal 12,5 kW (temperatura de bulbo seco del aire interior 27°C, temperatura de bulbo húmedo del aire interior 19°C, temperatura de bulbo seco del aire exterior 35°C, temperatura de bulbo húmedo del aire exterior 24°C), potencia frigorífica mínima/máxima: 2,6/14 kW, consumo eléctrico nominal en refrigeración 3,9 kW, potencia calorífica nominal 14 kW (temperatura de bulbo seco del aire interior 20°C, temperatura de bulbo seco del aire exterior 7°C, temperatura de bulbo húmedo del aire exterior 6°C), potencia calorífica mínima/máxima: 2,4/16,5 kW, consumo eléctrico nominal en calefacción 4,47 kW, formado por dos unidades interiores de techo con descarga directa, caudal de aire a velocidad alta/baja: 1410/750 m³/h, presión sonora a velocidad alta/media/baja: 41/36/29 dBA, dimensiones 235x1270x690 mm, peso 29 kg, una unidad exterior, con compresor tipo Twin Rotary, con tecnología Inverter, caudal de aire 6180 m³/h, presión sonora en refrigeración 51 dBA, presión sonora en calefacción 52 dBA, potencia sonora en refrigeración 68 dBA, potencia sonora en calefacción 69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</si>
  <si>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</si>
  <si>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</si>
  <si>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</si>
  <si>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</si>
  <si>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</si>
  <si>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</si>
  <si>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</si>
  <si>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</si>
  <si>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</si>
  <si>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</si>
  <si>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</si>
  <si>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</si>
  <si>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</si>
  <si>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</si>
  <si>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</si>
  <si>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</si>
  <si>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</si>
  <si>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</si>
  <si>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</si>
  <si>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</si>
  <si>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</si>
  <si>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1.707,33€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</si>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</sst>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5819</v>
      </c>
      <c r="G10" s="12">
        <f ca="1">ROUND(INDIRECT(ADDRESS(ROW()+(0), COLUMN()+(-2), 1))*INDIRECT(ADDRESS(ROW()+(0), COLUMN()+(-1), 1)), 2)</f>
        <v>5819</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3">
        <v>1</v>
      </c>
      <c r="F13" s="14">
        <v>18.9</v>
      </c>
      <c r="G13" s="14">
        <f ca="1">ROUND(INDIRECT(ADDRESS(ROW()+(0), COLUMN()+(-2), 1))*INDIRECT(ADDRESS(ROW()+(0), COLUMN()+(-1), 1)), 2)</f>
        <v>18.9</v>
      </c>
    </row>
    <row r="14" spans="1:7" ht="13.50" thickBot="1" customHeight="1">
      <c r="A14" s="15"/>
      <c r="B14" s="15"/>
      <c r="C14" s="15"/>
      <c r="D14" s="15"/>
      <c r="E14" s="9" t="s">
        <v>24</v>
      </c>
      <c r="F14" s="9"/>
      <c r="G14" s="17">
        <f ca="1">ROUND(SUM(INDIRECT(ADDRESS(ROW()+(-1), COLUMN()+(0), 1)),INDIRECT(ADDRESS(ROW()+(-2), COLUMN()+(0), 1)),INDIRECT(ADDRESS(ROW()+(-3), COLUMN()+(0), 1)),INDIRECT(ADDRESS(ROW()+(-4), COLUMN()+(0), 1))), 2)</f>
        <v>5843.99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2.985</v>
      </c>
      <c r="F16" s="12">
        <v>23.16</v>
      </c>
      <c r="G16" s="12">
        <f ca="1">ROUND(INDIRECT(ADDRESS(ROW()+(0), COLUMN()+(-2), 1))*INDIRECT(ADDRESS(ROW()+(0), COLUMN()+(-1), 1)), 2)</f>
        <v>69.13</v>
      </c>
    </row>
    <row r="17" spans="1:7" ht="13.50" thickBot="1" customHeight="1">
      <c r="A17" s="1" t="s">
        <v>29</v>
      </c>
      <c r="B17" s="1"/>
      <c r="C17" s="10" t="s">
        <v>30</v>
      </c>
      <c r="D17" s="1" t="s">
        <v>31</v>
      </c>
      <c r="E17" s="13">
        <v>2.985</v>
      </c>
      <c r="F17" s="14">
        <v>21.75</v>
      </c>
      <c r="G17" s="14">
        <f ca="1">ROUND(INDIRECT(ADDRESS(ROW()+(0), COLUMN()+(-2), 1))*INDIRECT(ADDRESS(ROW()+(0), COLUMN()+(-1), 1)), 2)</f>
        <v>64.92</v>
      </c>
    </row>
    <row r="18" spans="1:7" ht="13.50" thickBot="1" customHeight="1">
      <c r="A18" s="15"/>
      <c r="B18" s="15"/>
      <c r="C18" s="15"/>
      <c r="D18" s="15"/>
      <c r="E18" s="9" t="s">
        <v>32</v>
      </c>
      <c r="F18" s="9"/>
      <c r="G18" s="17">
        <f ca="1">ROUND(SUM(INDIRECT(ADDRESS(ROW()+(-1), COLUMN()+(0), 1)),INDIRECT(ADDRESS(ROW()+(-2), COLUMN()+(0), 1))), 2)</f>
        <v>134.05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5978.04</v>
      </c>
      <c r="G20" s="14">
        <f ca="1">ROUND(INDIRECT(ADDRESS(ROW()+(0), COLUMN()+(-2), 1))*INDIRECT(ADDRESS(ROW()+(0), COLUMN()+(-1), 1))/100, 2)</f>
        <v>119.56</v>
      </c>
    </row>
    <row r="21" spans="1:7" ht="13.50" thickBot="1" customHeight="1">
      <c r="A21" s="21" t="s">
        <v>36</v>
      </c>
      <c r="B21" s="21"/>
      <c r="C21" s="22"/>
      <c r="D21" s="23"/>
      <c r="E21" s="24" t="s">
        <v>37</v>
      </c>
      <c r="F21" s="25"/>
      <c r="G21" s="26">
        <f ca="1">ROUND(SUM(INDIRECT(ADDRESS(ROW()+(-1), COLUMN()+(0), 1)),INDIRECT(ADDRESS(ROW()+(-3), COLUMN()+(0), 1)),INDIRECT(ADDRESS(ROW()+(-7), COLUMN()+(0), 1))), 2)</f>
        <v>6097.6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