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<sst xmlns="http://schemas.openxmlformats.org/spreadsheetml/2006/main" count="32" uniqueCount="32">
  <si>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</si>
  <si>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ICQ015</t>
  </si>
  <si>
    <t xml:space="preserve">Ud</t>
  </si>
  <si>
    <t xml:space="preserve">Caldera para la combustión de pellets.</t>
  </si>
  <si>
    <r>
      <rPr>
        <sz val="8.25"/>
        <color rgb="FF000000"/>
        <rFont val="Arial"/>
        <family val="2"/>
      </rPr>
      <t xml:space="preserve">Caldera para la combustión de pellets, potencia nominal de 4,8 a 16 kW, con cuerpo de acero soldado y ensayado a presión, de 1130x590x865 mm, aislamiento interior, cámara de combustión con sistema automático de limpieza del quemador mediante parrilla basculante, intercambiador de calor de tubos verticales con mecanismo de limpieza automática, sistema de extracción de humos con regulación de velocidad, cajón para recogida de cenizas del módulo de combustión, aprovechamiento del calor residual, equipo de limpieza, control de la combustión mediante sonda integrada, sistema de mando integrado con pantalla táctil, para el control de la combustión y del acumulador de A.C.S., sin incluir el conducto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</si>
  <si>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</si>
  <si>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</si>
  <si>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</si>
  <si>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</si>
  <si>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</si>
  <si>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</si>
  <si>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</si>
  <si>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mt38cbh012a</t>
  </si>
  <si>
    <t xml:space="preserve">Ud</t>
  </si>
  <si>
    <t xml:space="preserve">Caldera para la combustión de pellets, potencia nominal de 4,8 a 16 kW, con cuerpo de acero soldado y ensayado a presión, de 1130x590x865 mm, aislamiento interior, cámara de combustión con sistema automático de limpieza del quemador mediante parrilla basculante, intercambiador de calor de tubos verticales con mecanismo de limpieza automática, sistema de extracción de humos con regulación de velocidad, cajón para recogida de cenizas del módulo de combustión, aprovechamiento del calor residual, equipo de limpieza, control de la combustión mediante sonda integrada, sistema de mando integrado con pantalla táctil, para el control de la combustión y del acumulador de A.C.S.</t>
  </si>
  <si>
    <t xml:space="preserve">mt38cbh100a</t>
  </si>
  <si>
    <t xml:space="preserve">Ud</t>
  </si>
  <si>
    <t xml:space="preserve">Puesta en marcha y formación en el manejo de caldera de biomasa.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</si>
  <si>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</si>
  <si>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</si>
  <si>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</si>
  <si>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</si>
  <si>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</si>
  <si>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</si>
  <si>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</si>
  <si>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</si>
  <si>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</si>
  <si>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</si>
  <si>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</si>
  <si>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</si>
  <si>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4.077,62€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</si>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</sst>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8408.4</v>
      </c>
      <c r="H10" s="12">
        <f ca="1">ROUND(INDIRECT(ADDRESS(ROW()+(0), COLUMN()+(-2), 1))*INDIRECT(ADDRESS(ROW()+(0), COLUMN()+(-1), 1)), 2)</f>
        <v>8408.4</v>
      </c>
    </row>
    <row r="11" spans="1:8" ht="13.50" thickBot="1" customHeight="1">
      <c r="A11" s="1" t="s">
        <v>15</v>
      </c>
      <c r="B11" s="1"/>
      <c r="C11" s="10" t="s">
        <v>16</v>
      </c>
      <c r="D11" s="10"/>
      <c r="E11" s="1" t="s">
        <v>17</v>
      </c>
      <c r="F11" s="13">
        <v>1</v>
      </c>
      <c r="G11" s="14">
        <v>341.25</v>
      </c>
      <c r="H11" s="14">
        <f ca="1">ROUND(INDIRECT(ADDRESS(ROW()+(0), COLUMN()+(-2), 1))*INDIRECT(ADDRESS(ROW()+(0), COLUMN()+(-1), 1)), 2)</f>
        <v>341.25</v>
      </c>
    </row>
    <row r="12" spans="1:8" ht="13.50" thickBot="1" customHeight="1">
      <c r="A12" s="15"/>
      <c r="B12" s="15"/>
      <c r="C12" s="15"/>
      <c r="D12" s="15"/>
      <c r="E12" s="15"/>
      <c r="F12" s="9" t="s">
        <v>18</v>
      </c>
      <c r="G12" s="9"/>
      <c r="H12" s="17">
        <f ca="1">ROUND(SUM(INDIRECT(ADDRESS(ROW()+(-1), COLUMN()+(0), 1)),INDIRECT(ADDRESS(ROW()+(-2), COLUMN()+(0), 1))), 2)</f>
        <v>8749.65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2.985</v>
      </c>
      <c r="G14" s="12">
        <v>23.16</v>
      </c>
      <c r="H14" s="12">
        <f ca="1">ROUND(INDIRECT(ADDRESS(ROW()+(0), COLUMN()+(-2), 1))*INDIRECT(ADDRESS(ROW()+(0), COLUMN()+(-1), 1)), 2)</f>
        <v>69.13</v>
      </c>
    </row>
    <row r="15" spans="1:8" ht="13.50" thickBot="1" customHeight="1">
      <c r="A15" s="1" t="s">
        <v>23</v>
      </c>
      <c r="B15" s="1"/>
      <c r="C15" s="10" t="s">
        <v>24</v>
      </c>
      <c r="D15" s="10"/>
      <c r="E15" s="1" t="s">
        <v>25</v>
      </c>
      <c r="F15" s="13">
        <v>2.985</v>
      </c>
      <c r="G15" s="14">
        <v>21.75</v>
      </c>
      <c r="H15" s="14">
        <f ca="1">ROUND(INDIRECT(ADDRESS(ROW()+(0), COLUMN()+(-2), 1))*INDIRECT(ADDRESS(ROW()+(0), COLUMN()+(-1), 1)), 2)</f>
        <v>64.92</v>
      </c>
    </row>
    <row r="16" spans="1:8" ht="13.50" thickBot="1" customHeight="1">
      <c r="A16" s="15"/>
      <c r="B16" s="15"/>
      <c r="C16" s="15"/>
      <c r="D16" s="15"/>
      <c r="E16" s="15"/>
      <c r="F16" s="9" t="s">
        <v>26</v>
      </c>
      <c r="G16" s="9"/>
      <c r="H16" s="17">
        <f ca="1">ROUND(SUM(INDIRECT(ADDRESS(ROW()+(-1), COLUMN()+(0), 1)),INDIRECT(ADDRESS(ROW()+(-2), COLUMN()+(0), 1))), 2)</f>
        <v>134.05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8883.7</v>
      </c>
      <c r="H18" s="14">
        <f ca="1">ROUND(INDIRECT(ADDRESS(ROW()+(0), COLUMN()+(-2), 1))*INDIRECT(ADDRESS(ROW()+(0), COLUMN()+(-1), 1))/100, 2)</f>
        <v>177.67</v>
      </c>
    </row>
    <row r="19" spans="1:8" ht="13.50" thickBot="1" customHeight="1">
      <c r="A19" s="21" t="s">
        <v>30</v>
      </c>
      <c r="B19" s="21"/>
      <c r="C19" s="22"/>
      <c r="D19" s="22"/>
      <c r="E19" s="23"/>
      <c r="F19" s="24" t="s">
        <v>31</v>
      </c>
      <c r="G19" s="25"/>
      <c r="H19" s="26">
        <f ca="1">ROUND(SUM(INDIRECT(ADDRESS(ROW()+(-1), COLUMN()+(0), 1)),INDIRECT(ADDRESS(ROW()+(-3), COLUMN()+(0), 1)),INDIRECT(ADDRESS(ROW()+(-7), COLUMN()+(0), 1))), 2)</f>
        <v>9061.37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