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<sst xmlns="http://schemas.openxmlformats.org/spreadsheetml/2006/main" count="66" uniqueCount="66">
  <si>
    <t xml:space="preserve"/>
  </si>
  <si>
    <t xml:space="preserve">ICS018</t>
  </si>
  <si>
    <t xml:space="preserve">Ud</t>
  </si>
  <si>
    <t xml:space="preserve">Bomba de circulación "POLYTHERM".</t>
  </si>
  <si>
    <r>
      <rPr>
        <sz val="8.25"/>
        <color rgb="FF000000"/>
        <rFont val="Arial"/>
        <family val="2"/>
      </rPr>
      <t xml:space="preserve">Bomba circuladora electrónica, cuerpo de latón, de rotor húmedo, libre de mantenimiento, motor con control electrónico de velocidad, alimentación monofásica (230V/50Hz), modelo HEL 60-25/110 "POLYTHERM", con condensador, conexiones roscadas, de 110 mm de longitud. Incluso puente de manómetros formado por manómetro, válvulas de esfera y tubería de cobre; elementos de montaje; caja de conexiones eléctricas con condensador y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</si>
  <si>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</si>
  <si>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</si>
  <si>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</si>
  <si>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</si>
  <si>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</si>
  <si>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</si>
  <si>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</si>
  <si>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mt38pol700aa</t>
  </si>
  <si>
    <t xml:space="preserve">Ud</t>
  </si>
  <si>
    <t xml:space="preserve">Bomba circuladora electrónica, cuerpo de latón, de rotor húmedo, libre de mantenimiento, motor con control electrónico de velocidad, alimentación monofásica (230V/50Hz), modelo HEL 60-25/110 "POLYTHERM", con condensador, conexiones roscadas, de 110 mm de longitud.</t>
  </si>
  <si>
    <t xml:space="preserve">mt37sve010d</t>
  </si>
  <si>
    <t xml:space="preserve">Ud</t>
  </si>
  <si>
    <t xml:space="preserve">Válvula de esfera de latón niquelado para roscar de 1".</t>
  </si>
  <si>
    <t xml:space="preserve">mt37www060d</t>
  </si>
  <si>
    <t xml:space="preserve">Ud</t>
  </si>
  <si>
    <t xml:space="preserve">Filtro retenedor de residuos de latón, con tamiz de acero inoxidable con perforaciones de 0,4 mm de diámetro, con rosca de 1", para una presión máxima de trabajo de 16 bar y una temperatura máxima de 110°C.</t>
  </si>
  <si>
    <t xml:space="preserve">mt37svr010c</t>
  </si>
  <si>
    <t xml:space="preserve">Ud</t>
  </si>
  <si>
    <t xml:space="preserve">Válvula de retención de latón para roscar de 1".</t>
  </si>
  <si>
    <t xml:space="preserve">mt37www050c</t>
  </si>
  <si>
    <t xml:space="preserve">Ud</t>
  </si>
  <si>
    <t xml:space="preserve">Manguito antivibración, de goma, con rosca de 1", para una presión máxima de trabajo de 10 bar.</t>
  </si>
  <si>
    <t xml:space="preserve">mt42www040</t>
  </si>
  <si>
    <t xml:space="preserve">Ud</t>
  </si>
  <si>
    <t xml:space="preserve">Manómetro con baño de glicerina y diámetro de esfera de 100 mm, con toma vertical, para montaje roscado de 1/2", escala de presión de 0 a 5 bar.</t>
  </si>
  <si>
    <t xml:space="preserve">mt37sve010b</t>
  </si>
  <si>
    <t xml:space="preserve">Ud</t>
  </si>
  <si>
    <t xml:space="preserve">Válvula de esfera de latón niquelado para roscar de 1/2".</t>
  </si>
  <si>
    <t xml:space="preserve">mt37tca010ba</t>
  </si>
  <si>
    <t xml:space="preserve">m</t>
  </si>
  <si>
    <t xml:space="preserve">Tubo de cobre rígido con pared de 1 mm de espesor y 13/15 mm de diámetro, según UNE-EN 1057.</t>
  </si>
  <si>
    <t xml:space="preserve">mt35aia090ab</t>
  </si>
  <si>
    <t xml:space="preserve">m</t>
  </si>
  <si>
    <t xml:space="preserve">Tubo rígido de PVC, enchufable, curvable en caliente, de color negro, de 20 mm de diámetro nominal, para canalización fija en superficie. Resistencia a la compresión 1250 N, resistencia al impacto 2 julios, temperatura de trabajo -5°C hasta 60°C, con grado de protección IP547 según UNE 20324, propiedades eléctricas: aislante, no propagador de la llama. Según UNE-EN 61386-1 y UNE-EN 61386-22. Incluso abrazaderas, elementos de sujeción y accesorios (curvas, manguitos, tes, codos y curvas flexibles).</t>
  </si>
  <si>
    <t xml:space="preserve">mt35cun040ab</t>
  </si>
  <si>
    <t xml:space="preserve">m</t>
  </si>
  <si>
    <t xml:space="preserve">Cable unipolar H07V-K, siendo su tensión asignada de 450/750 V, reacción al fuego clase Eca según UNE-EN 50575, con conductor multifilar de cobre clase 5 (-K) de 2,5 mm² de sección, con aislamiento de PVC (V). Según UNE 21031-3.</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</si>
  <si>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</si>
  <si>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</si>
  <si>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</si>
  <si>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</si>
  <si>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</si>
  <si>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</si>
  <si>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</si>
  <si>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</si>
  <si>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</si>
  <si>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</si>
  <si>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</si>
  <si>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</si>
  <si>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281,29€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</si>
  <si>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</si>
  <si>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</si>
  <si>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</si>
  <si>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</si>
  <si>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</si>
  <si>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1057:2006+A1:2010</t>
  </si>
  <si>
    <t xml:space="preserve">1/3/4</t>
  </si>
  <si>
    <t xml:space="preserve">Cobre y aleaciones de cobre. Tubos redondos de cobre, sin soldadura, para agua y gas en aplicaciones sanitarias y de calefacción.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</si>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</sst>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0.85" customWidth="1"/>
    <col min="4" max="4" width="7.65" customWidth="1"/>
    <col min="5" max="5" width="70.38" customWidth="1"/>
    <col min="6" max="6" width="2.04" customWidth="1"/>
    <col min="7" max="7" width="10.71" customWidth="1"/>
    <col min="8" max="8" width="2.89" customWidth="1"/>
    <col min="9" max="9" width="10.37" customWidth="1"/>
    <col min="10" max="10" width="1.02"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55.50" thickBot="1" customHeight="1">
      <c r="A5" s="5" t="s">
        <v>4</v>
      </c>
      <c r="B5" s="5"/>
      <c r="C5" s="5"/>
      <c r="D5" s="5"/>
      <c r="E5" s="5"/>
      <c r="F5" s="5"/>
      <c r="G5" s="5"/>
      <c r="H5" s="5"/>
      <c r="I5" s="5"/>
      <c r="J5" s="5"/>
      <c r="K5" s="5"/>
    </row>
    <row r="8" spans="1:11" ht="24.00" thickBot="1" customHeight="1">
      <c r="A8" s="6" t="s">
        <v>5</v>
      </c>
      <c r="B8" s="6"/>
      <c r="C8" s="6"/>
      <c r="D8" s="6" t="s">
        <v>6</v>
      </c>
      <c r="E8" s="6" t="s">
        <v>7</v>
      </c>
      <c r="F8" s="6"/>
      <c r="G8" s="7" t="s">
        <v>8</v>
      </c>
      <c r="H8" s="7"/>
      <c r="I8" s="7" t="s">
        <v>9</v>
      </c>
      <c r="J8" s="7" t="s">
        <v>10</v>
      </c>
      <c r="K8" s="7"/>
    </row>
    <row r="9" spans="1:11" ht="13.50" thickBot="1" customHeight="1">
      <c r="A9" s="8">
        <v>1</v>
      </c>
      <c r="B9" s="8"/>
      <c r="C9" s="8"/>
      <c r="D9" s="8"/>
      <c r="E9" s="9" t="s">
        <v>11</v>
      </c>
      <c r="F9" s="9"/>
      <c r="G9" s="9"/>
      <c r="H9" s="9"/>
      <c r="I9" s="8"/>
      <c r="J9" s="8"/>
      <c r="K9" s="8"/>
    </row>
    <row r="10" spans="1:11" ht="45.00" thickBot="1" customHeight="1">
      <c r="A10" s="1" t="s">
        <v>12</v>
      </c>
      <c r="B10" s="1"/>
      <c r="C10" s="1"/>
      <c r="D10" s="10" t="s">
        <v>13</v>
      </c>
      <c r="E10" s="1" t="s">
        <v>14</v>
      </c>
      <c r="F10" s="1"/>
      <c r="G10" s="11">
        <v>1</v>
      </c>
      <c r="H10" s="11"/>
      <c r="I10" s="12">
        <v>296.05</v>
      </c>
      <c r="J10" s="12">
        <f ca="1">ROUND(INDIRECT(ADDRESS(ROW()+(0), COLUMN()+(-3), 1))*INDIRECT(ADDRESS(ROW()+(0), COLUMN()+(-1), 1)), 2)</f>
        <v>296.05</v>
      </c>
      <c r="K10" s="12"/>
    </row>
    <row r="11" spans="1:11" ht="13.50" thickBot="1" customHeight="1">
      <c r="A11" s="1" t="s">
        <v>15</v>
      </c>
      <c r="B11" s="1"/>
      <c r="C11" s="1"/>
      <c r="D11" s="10" t="s">
        <v>16</v>
      </c>
      <c r="E11" s="1" t="s">
        <v>17</v>
      </c>
      <c r="F11" s="1"/>
      <c r="G11" s="11">
        <v>2</v>
      </c>
      <c r="H11" s="11"/>
      <c r="I11" s="12">
        <v>12.15</v>
      </c>
      <c r="J11" s="12">
        <f ca="1">ROUND(INDIRECT(ADDRESS(ROW()+(0), COLUMN()+(-3), 1))*INDIRECT(ADDRESS(ROW()+(0), COLUMN()+(-1), 1)), 2)</f>
        <v>24.3</v>
      </c>
      <c r="K11" s="12"/>
    </row>
    <row r="12" spans="1:11" ht="34.50" thickBot="1" customHeight="1">
      <c r="A12" s="1" t="s">
        <v>18</v>
      </c>
      <c r="B12" s="1"/>
      <c r="C12" s="1"/>
      <c r="D12" s="10" t="s">
        <v>19</v>
      </c>
      <c r="E12" s="1" t="s">
        <v>20</v>
      </c>
      <c r="F12" s="1"/>
      <c r="G12" s="11">
        <v>1</v>
      </c>
      <c r="H12" s="11"/>
      <c r="I12" s="12">
        <v>9.12</v>
      </c>
      <c r="J12" s="12">
        <f ca="1">ROUND(INDIRECT(ADDRESS(ROW()+(0), COLUMN()+(-3), 1))*INDIRECT(ADDRESS(ROW()+(0), COLUMN()+(-1), 1)), 2)</f>
        <v>9.12</v>
      </c>
      <c r="K12" s="12"/>
    </row>
    <row r="13" spans="1:11" ht="13.50" thickBot="1" customHeight="1">
      <c r="A13" s="1" t="s">
        <v>21</v>
      </c>
      <c r="B13" s="1"/>
      <c r="C13" s="1"/>
      <c r="D13" s="10" t="s">
        <v>22</v>
      </c>
      <c r="E13" s="1" t="s">
        <v>23</v>
      </c>
      <c r="F13" s="1"/>
      <c r="G13" s="11">
        <v>1</v>
      </c>
      <c r="H13" s="11"/>
      <c r="I13" s="12">
        <v>8.08</v>
      </c>
      <c r="J13" s="12">
        <f ca="1">ROUND(INDIRECT(ADDRESS(ROW()+(0), COLUMN()+(-3), 1))*INDIRECT(ADDRESS(ROW()+(0), COLUMN()+(-1), 1)), 2)</f>
        <v>8.08</v>
      </c>
      <c r="K13" s="12"/>
    </row>
    <row r="14" spans="1:11" ht="24.00" thickBot="1" customHeight="1">
      <c r="A14" s="1" t="s">
        <v>24</v>
      </c>
      <c r="B14" s="1"/>
      <c r="C14" s="1"/>
      <c r="D14" s="10" t="s">
        <v>25</v>
      </c>
      <c r="E14" s="1" t="s">
        <v>26</v>
      </c>
      <c r="F14" s="1"/>
      <c r="G14" s="11">
        <v>2</v>
      </c>
      <c r="H14" s="11"/>
      <c r="I14" s="12">
        <v>24.69</v>
      </c>
      <c r="J14" s="12">
        <f ca="1">ROUND(INDIRECT(ADDRESS(ROW()+(0), COLUMN()+(-3), 1))*INDIRECT(ADDRESS(ROW()+(0), COLUMN()+(-1), 1)), 2)</f>
        <v>49.38</v>
      </c>
      <c r="K14" s="12"/>
    </row>
    <row r="15" spans="1:11" ht="24.00" thickBot="1" customHeight="1">
      <c r="A15" s="1" t="s">
        <v>27</v>
      </c>
      <c r="B15" s="1"/>
      <c r="C15" s="1"/>
      <c r="D15" s="10" t="s">
        <v>28</v>
      </c>
      <c r="E15" s="1" t="s">
        <v>29</v>
      </c>
      <c r="F15" s="1"/>
      <c r="G15" s="11">
        <v>1</v>
      </c>
      <c r="H15" s="11"/>
      <c r="I15" s="12">
        <v>43.29</v>
      </c>
      <c r="J15" s="12">
        <f ca="1">ROUND(INDIRECT(ADDRESS(ROW()+(0), COLUMN()+(-3), 1))*INDIRECT(ADDRESS(ROW()+(0), COLUMN()+(-1), 1)), 2)</f>
        <v>43.29</v>
      </c>
      <c r="K15" s="12"/>
    </row>
    <row r="16" spans="1:11" ht="13.50" thickBot="1" customHeight="1">
      <c r="A16" s="1" t="s">
        <v>30</v>
      </c>
      <c r="B16" s="1"/>
      <c r="C16" s="1"/>
      <c r="D16" s="10" t="s">
        <v>31</v>
      </c>
      <c r="E16" s="1" t="s">
        <v>32</v>
      </c>
      <c r="F16" s="1"/>
      <c r="G16" s="11">
        <v>2</v>
      </c>
      <c r="H16" s="11"/>
      <c r="I16" s="12">
        <v>4.95</v>
      </c>
      <c r="J16" s="12">
        <f ca="1">ROUND(INDIRECT(ADDRESS(ROW()+(0), COLUMN()+(-3), 1))*INDIRECT(ADDRESS(ROW()+(0), COLUMN()+(-1), 1)), 2)</f>
        <v>9.9</v>
      </c>
      <c r="K16" s="12"/>
    </row>
    <row r="17" spans="1:11" ht="24.00" thickBot="1" customHeight="1">
      <c r="A17" s="1" t="s">
        <v>33</v>
      </c>
      <c r="B17" s="1"/>
      <c r="C17" s="1"/>
      <c r="D17" s="10" t="s">
        <v>34</v>
      </c>
      <c r="E17" s="1" t="s">
        <v>35</v>
      </c>
      <c r="F17" s="1"/>
      <c r="G17" s="11">
        <v>0.35</v>
      </c>
      <c r="H17" s="11"/>
      <c r="I17" s="12">
        <v>4.82</v>
      </c>
      <c r="J17" s="12">
        <f ca="1">ROUND(INDIRECT(ADDRESS(ROW()+(0), COLUMN()+(-3), 1))*INDIRECT(ADDRESS(ROW()+(0), COLUMN()+(-1), 1)), 2)</f>
        <v>1.69</v>
      </c>
      <c r="K17" s="12"/>
    </row>
    <row r="18" spans="1:11" ht="76.50" thickBot="1" customHeight="1">
      <c r="A18" s="1" t="s">
        <v>36</v>
      </c>
      <c r="B18" s="1"/>
      <c r="C18" s="1"/>
      <c r="D18" s="10" t="s">
        <v>37</v>
      </c>
      <c r="E18" s="1" t="s">
        <v>38</v>
      </c>
      <c r="F18" s="1"/>
      <c r="G18" s="11">
        <v>3</v>
      </c>
      <c r="H18" s="11"/>
      <c r="I18" s="12">
        <v>1.65</v>
      </c>
      <c r="J18" s="12">
        <f ca="1">ROUND(INDIRECT(ADDRESS(ROW()+(0), COLUMN()+(-3), 1))*INDIRECT(ADDRESS(ROW()+(0), COLUMN()+(-1), 1)), 2)</f>
        <v>4.95</v>
      </c>
      <c r="K18" s="12"/>
    </row>
    <row r="19" spans="1:11" ht="34.50" thickBot="1" customHeight="1">
      <c r="A19" s="1" t="s">
        <v>39</v>
      </c>
      <c r="B19" s="1"/>
      <c r="C19" s="1"/>
      <c r="D19" s="10" t="s">
        <v>40</v>
      </c>
      <c r="E19" s="1" t="s">
        <v>41</v>
      </c>
      <c r="F19" s="1"/>
      <c r="G19" s="13">
        <v>9</v>
      </c>
      <c r="H19" s="13"/>
      <c r="I19" s="14">
        <v>0.66</v>
      </c>
      <c r="J19" s="14">
        <f ca="1">ROUND(INDIRECT(ADDRESS(ROW()+(0), COLUMN()+(-3), 1))*INDIRECT(ADDRESS(ROW()+(0), COLUMN()+(-1), 1)), 2)</f>
        <v>5.94</v>
      </c>
      <c r="K19" s="14"/>
    </row>
    <row r="20" spans="1:11" ht="13.50" thickBot="1" customHeight="1">
      <c r="A20" s="15"/>
      <c r="B20" s="15"/>
      <c r="C20" s="15"/>
      <c r="D20" s="15"/>
      <c r="E20" s="15"/>
      <c r="F20" s="15"/>
      <c r="G20" s="9" t="s">
        <v>42</v>
      </c>
      <c r="H20" s="9"/>
      <c r="I20" s="9"/>
      <c r="J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452.7</v>
      </c>
      <c r="K20" s="17"/>
    </row>
    <row r="21" spans="1:11" ht="13.50" thickBot="1" customHeight="1">
      <c r="A21" s="15">
        <v>2</v>
      </c>
      <c r="B21" s="15"/>
      <c r="C21" s="15"/>
      <c r="D21" s="15"/>
      <c r="E21" s="18" t="s">
        <v>43</v>
      </c>
      <c r="F21" s="18"/>
      <c r="G21" s="18"/>
      <c r="H21" s="18"/>
      <c r="I21" s="15"/>
      <c r="J21" s="15"/>
      <c r="K21" s="15"/>
    </row>
    <row r="22" spans="1:11" ht="13.50" thickBot="1" customHeight="1">
      <c r="A22" s="1" t="s">
        <v>44</v>
      </c>
      <c r="B22" s="1"/>
      <c r="C22" s="1"/>
      <c r="D22" s="10" t="s">
        <v>45</v>
      </c>
      <c r="E22" s="1" t="s">
        <v>46</v>
      </c>
      <c r="F22" s="1"/>
      <c r="G22" s="11">
        <v>2.985</v>
      </c>
      <c r="H22" s="11"/>
      <c r="I22" s="12">
        <v>23.16</v>
      </c>
      <c r="J22" s="12">
        <f ca="1">ROUND(INDIRECT(ADDRESS(ROW()+(0), COLUMN()+(-3), 1))*INDIRECT(ADDRESS(ROW()+(0), COLUMN()+(-1), 1)), 2)</f>
        <v>69.13</v>
      </c>
      <c r="K22" s="12"/>
    </row>
    <row r="23" spans="1:11" ht="13.50" thickBot="1" customHeight="1">
      <c r="A23" s="1" t="s">
        <v>47</v>
      </c>
      <c r="B23" s="1"/>
      <c r="C23" s="1"/>
      <c r="D23" s="10" t="s">
        <v>48</v>
      </c>
      <c r="E23" s="1" t="s">
        <v>49</v>
      </c>
      <c r="F23" s="1"/>
      <c r="G23" s="13">
        <v>2.985</v>
      </c>
      <c r="H23" s="13"/>
      <c r="I23" s="14">
        <v>21.75</v>
      </c>
      <c r="J23" s="14">
        <f ca="1">ROUND(INDIRECT(ADDRESS(ROW()+(0), COLUMN()+(-3), 1))*INDIRECT(ADDRESS(ROW()+(0), COLUMN()+(-1), 1)), 2)</f>
        <v>64.92</v>
      </c>
      <c r="K23" s="14"/>
    </row>
    <row r="24" spans="1:11" ht="13.50" thickBot="1" customHeight="1">
      <c r="A24" s="15"/>
      <c r="B24" s="15"/>
      <c r="C24" s="15"/>
      <c r="D24" s="15"/>
      <c r="E24" s="15"/>
      <c r="F24" s="15"/>
      <c r="G24" s="9" t="s">
        <v>50</v>
      </c>
      <c r="H24" s="9"/>
      <c r="I24" s="9"/>
      <c r="J24" s="17">
        <f ca="1">ROUND(SUM(INDIRECT(ADDRESS(ROW()+(-1), COLUMN()+(0), 1)),INDIRECT(ADDRESS(ROW()+(-2), COLUMN()+(0), 1))), 2)</f>
        <v>134.05</v>
      </c>
      <c r="K24" s="17"/>
    </row>
    <row r="25" spans="1:11" ht="13.50" thickBot="1" customHeight="1">
      <c r="A25" s="15">
        <v>3</v>
      </c>
      <c r="B25" s="15"/>
      <c r="C25" s="15"/>
      <c r="D25" s="15"/>
      <c r="E25" s="18" t="s">
        <v>51</v>
      </c>
      <c r="F25" s="18"/>
      <c r="G25" s="18"/>
      <c r="H25" s="18"/>
      <c r="I25" s="15"/>
      <c r="J25" s="15"/>
      <c r="K25" s="15"/>
    </row>
    <row r="26" spans="1:11" ht="13.50" thickBot="1" customHeight="1">
      <c r="A26" s="19"/>
      <c r="B26" s="19"/>
      <c r="C26" s="19"/>
      <c r="D26" s="20" t="s">
        <v>52</v>
      </c>
      <c r="E26" s="19" t="s">
        <v>53</v>
      </c>
      <c r="F26" s="19"/>
      <c r="G26" s="13">
        <v>2</v>
      </c>
      <c r="H26" s="13"/>
      <c r="I26" s="14">
        <f ca="1">ROUND(SUM(INDIRECT(ADDRESS(ROW()+(-2), COLUMN()+(1), 1)),INDIRECT(ADDRESS(ROW()+(-6), COLUMN()+(1), 1))), 2)</f>
        <v>586.75</v>
      </c>
      <c r="J26" s="14">
        <f ca="1">ROUND(INDIRECT(ADDRESS(ROW()+(0), COLUMN()+(-3), 1))*INDIRECT(ADDRESS(ROW()+(0), COLUMN()+(-1), 1))/100, 2)</f>
        <v>11.74</v>
      </c>
      <c r="K26" s="14"/>
    </row>
    <row r="27" spans="1:11" ht="13.50" thickBot="1" customHeight="1">
      <c r="A27" s="21" t="s">
        <v>54</v>
      </c>
      <c r="B27" s="21"/>
      <c r="C27" s="21"/>
      <c r="D27" s="22"/>
      <c r="E27" s="23"/>
      <c r="F27" s="23"/>
      <c r="G27" s="24" t="s">
        <v>55</v>
      </c>
      <c r="H27" s="24"/>
      <c r="I27" s="25"/>
      <c r="J27" s="26">
        <f ca="1">ROUND(SUM(INDIRECT(ADDRESS(ROW()+(-1), COLUMN()+(0), 1)),INDIRECT(ADDRESS(ROW()+(-3), COLUMN()+(0), 1)),INDIRECT(ADDRESS(ROW()+(-7), COLUMN()+(0), 1))), 2)</f>
        <v>598.49</v>
      </c>
      <c r="K27" s="26"/>
    </row>
    <row r="30" spans="1:11" ht="13.50" thickBot="1" customHeight="1">
      <c r="A30" s="27" t="s">
        <v>56</v>
      </c>
      <c r="B30" s="27"/>
      <c r="C30" s="27"/>
      <c r="D30" s="27"/>
      <c r="E30" s="27"/>
      <c r="F30" s="27" t="s">
        <v>57</v>
      </c>
      <c r="G30" s="27"/>
      <c r="H30" s="27" t="s">
        <v>58</v>
      </c>
      <c r="I30" s="27"/>
      <c r="J30" s="27"/>
      <c r="K30" s="27" t="s">
        <v>59</v>
      </c>
    </row>
    <row r="31" spans="1:11" ht="13.50" thickBot="1" customHeight="1">
      <c r="A31" s="28" t="s">
        <v>60</v>
      </c>
      <c r="B31" s="28"/>
      <c r="C31" s="28"/>
      <c r="D31" s="28"/>
      <c r="E31" s="28"/>
      <c r="F31" s="29">
        <v>1.12201e+006</v>
      </c>
      <c r="G31" s="29"/>
      <c r="H31" s="29">
        <v>1.12201e+006</v>
      </c>
      <c r="I31" s="29"/>
      <c r="J31" s="29"/>
      <c r="K31" s="29" t="s">
        <v>61</v>
      </c>
    </row>
    <row r="32" spans="1:11" ht="24.00" thickBot="1" customHeight="1">
      <c r="A32" s="30" t="s">
        <v>62</v>
      </c>
      <c r="B32" s="30"/>
      <c r="C32" s="30"/>
      <c r="D32" s="30"/>
      <c r="E32" s="30"/>
      <c r="F32" s="31"/>
      <c r="G32" s="31"/>
      <c r="H32" s="31"/>
      <c r="I32" s="31"/>
      <c r="J32" s="31"/>
      <c r="K32" s="31"/>
    </row>
    <row r="35" spans="1:1" ht="33.75" thickBot="1" customHeight="1">
      <c r="A35" s="1" t="s">
        <v>63</v>
      </c>
      <c r="B35" s="1"/>
      <c r="C35" s="1"/>
      <c r="D35" s="1"/>
      <c r="E35" s="1"/>
      <c r="F35" s="1"/>
      <c r="G35" s="1"/>
      <c r="H35" s="1"/>
      <c r="I35" s="1"/>
      <c r="J35" s="1"/>
      <c r="K35" s="1"/>
    </row>
    <row r="36" spans="1:1" ht="33.75" thickBot="1" customHeight="1">
      <c r="A36" s="1" t="s">
        <v>64</v>
      </c>
      <c r="B36" s="1"/>
      <c r="C36" s="1"/>
      <c r="D36" s="1"/>
      <c r="E36" s="1"/>
      <c r="F36" s="1"/>
      <c r="G36" s="1"/>
      <c r="H36" s="1"/>
      <c r="I36" s="1"/>
      <c r="J36" s="1"/>
      <c r="K36" s="1"/>
    </row>
    <row r="37" spans="1:1" ht="33.75" thickBot="1" customHeight="1">
      <c r="A37" s="1" t="s">
        <v>65</v>
      </c>
      <c r="B37" s="1"/>
      <c r="C37" s="1"/>
      <c r="D37" s="1"/>
      <c r="E37" s="1"/>
      <c r="F37" s="1"/>
      <c r="G37" s="1"/>
      <c r="H37" s="1"/>
      <c r="I37" s="1"/>
      <c r="J37" s="1"/>
      <c r="K37" s="1"/>
    </row>
  </sheetData>
  <mergeCells count="90">
    <mergeCell ref="A1:K1"/>
    <mergeCell ref="C3:K3"/>
    <mergeCell ref="A5:K5"/>
    <mergeCell ref="A8:C8"/>
    <mergeCell ref="E8:F8"/>
    <mergeCell ref="G8:H8"/>
    <mergeCell ref="J8:K8"/>
    <mergeCell ref="A9:C9"/>
    <mergeCell ref="E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I20"/>
    <mergeCell ref="J20:K20"/>
    <mergeCell ref="A21:C21"/>
    <mergeCell ref="E21:H21"/>
    <mergeCell ref="J21:K21"/>
    <mergeCell ref="A22:C22"/>
    <mergeCell ref="E22:F22"/>
    <mergeCell ref="G22:H22"/>
    <mergeCell ref="J22:K22"/>
    <mergeCell ref="A23:C23"/>
    <mergeCell ref="E23:F23"/>
    <mergeCell ref="G23:H23"/>
    <mergeCell ref="J23:K23"/>
    <mergeCell ref="A24:C24"/>
    <mergeCell ref="E24:F24"/>
    <mergeCell ref="G24:I24"/>
    <mergeCell ref="J24:K24"/>
    <mergeCell ref="A25:C25"/>
    <mergeCell ref="E25:H25"/>
    <mergeCell ref="J25:K25"/>
    <mergeCell ref="A26:C26"/>
    <mergeCell ref="E26:F26"/>
    <mergeCell ref="G26:H26"/>
    <mergeCell ref="J26:K26"/>
    <mergeCell ref="A27:F27"/>
    <mergeCell ref="G27:I27"/>
    <mergeCell ref="J27:K27"/>
    <mergeCell ref="A30:E30"/>
    <mergeCell ref="F30:G30"/>
    <mergeCell ref="H30:J30"/>
    <mergeCell ref="A31:E31"/>
    <mergeCell ref="F31:G32"/>
    <mergeCell ref="H31:J32"/>
    <mergeCell ref="K31:K32"/>
    <mergeCell ref="A32:E32"/>
    <mergeCell ref="A35:K35"/>
    <mergeCell ref="A36:K36"/>
    <mergeCell ref="A37:K37"/>
  </mergeCells>
  <pageMargins left="0.147638" right="0.147638" top="0.206693" bottom="0.206693" header="0.0" footer="0.0"/>
  <pageSetup paperSize="9" orientation="portrait"/>
  <rowBreaks count="0" manualBreakCount="0">
    </rowBreaks>
</worksheet>
</file>