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<sst xmlns="http://schemas.openxmlformats.org/spreadsheetml/2006/main" count="26" uniqueCount="26">
  <si>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</si>
  <si>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IEX064</t>
  </si>
  <si>
    <t xml:space="preserve">Ud</t>
  </si>
  <si>
    <t xml:space="preserve">Interruptor diferencial modular, "SCHNEIDER ELECTRIC".</t>
  </si>
  <si>
    <r>
      <rPr>
        <sz val="8.25"/>
        <color rgb="FF000000"/>
        <rFont val="Arial"/>
        <family val="2"/>
      </rPr>
      <t xml:space="preserve">Interruptor diferencial instantáneo, bipolar (2P), intensidad nominal 40 A, sensibilidad 500 mA, clase AC, modelo iID A9R16240 "SCHNEIDER ELECTRIC".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</si>
  <si>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</si>
  <si>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</si>
  <si>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</si>
  <si>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</si>
  <si>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</si>
  <si>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</si>
  <si>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</si>
  <si>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mt35ase310ql</t>
  </si>
  <si>
    <t xml:space="preserve">Ud</t>
  </si>
  <si>
    <t xml:space="preserve">Interruptor diferencial instantáneo, bipolar (2P), intensidad nominal 40 A, sensibilidad 500 mA, clase AC, modelo iID A9R16240 "SCHNEIDER ELECTRIC", de 36x96x69 mm, montaje sobre carril DIN, con conexión mediante bornes de caja para cables de cobre, según UNE-EN 61008-1.</t>
  </si>
  <si>
    <t xml:space="preserve">Subtotal materiales:</t>
  </si>
  <si>
    <t xml:space="preserve">Mano de obra</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</si>
  <si>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</si>
  <si>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</si>
  <si>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</si>
  <si>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</si>
  <si>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</si>
  <si>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</si>
  <si>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</si>
  <si>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10,05€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</si>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</sst>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7.14" customWidth="1"/>
    <col min="4" max="4" width="74.12"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1</v>
      </c>
      <c r="F10" s="14">
        <v>191.32</v>
      </c>
      <c r="G10" s="14">
        <f ca="1">ROUND(INDIRECT(ADDRESS(ROW()+(0), COLUMN()+(-2), 1))*INDIRECT(ADDRESS(ROW()+(0), COLUMN()+(-1), 1)), 2)</f>
        <v>191.32</v>
      </c>
    </row>
    <row r="11" spans="1:7" ht="13.50" thickBot="1" customHeight="1">
      <c r="A11" s="15"/>
      <c r="B11" s="15"/>
      <c r="C11" s="15"/>
      <c r="D11" s="15"/>
      <c r="E11" s="9" t="s">
        <v>15</v>
      </c>
      <c r="F11" s="9"/>
      <c r="G11" s="17">
        <f ca="1">ROUND(SUM(INDIRECT(ADDRESS(ROW()+(-1), COLUMN()+(0), 1))), 2)</f>
        <v>191.32</v>
      </c>
    </row>
    <row r="12" spans="1:7" ht="13.50" thickBot="1" customHeight="1">
      <c r="A12" s="15">
        <v>2</v>
      </c>
      <c r="B12" s="15"/>
      <c r="C12" s="15"/>
      <c r="D12" s="18" t="s">
        <v>16</v>
      </c>
      <c r="E12" s="18"/>
      <c r="F12" s="15"/>
      <c r="G12" s="15"/>
    </row>
    <row r="13" spans="1:7" ht="13.50" thickBot="1" customHeight="1">
      <c r="A13" s="1" t="s">
        <v>17</v>
      </c>
      <c r="B13" s="1"/>
      <c r="C13" s="10" t="s">
        <v>18</v>
      </c>
      <c r="D13" s="1" t="s">
        <v>19</v>
      </c>
      <c r="E13" s="12">
        <v>0.249</v>
      </c>
      <c r="F13" s="14">
        <v>23.16</v>
      </c>
      <c r="G13" s="14">
        <f ca="1">ROUND(INDIRECT(ADDRESS(ROW()+(0), COLUMN()+(-2), 1))*INDIRECT(ADDRESS(ROW()+(0), COLUMN()+(-1), 1)), 2)</f>
        <v>5.77</v>
      </c>
    </row>
    <row r="14" spans="1:7" ht="13.50" thickBot="1" customHeight="1">
      <c r="A14" s="15"/>
      <c r="B14" s="15"/>
      <c r="C14" s="15"/>
      <c r="D14" s="15"/>
      <c r="E14" s="9" t="s">
        <v>20</v>
      </c>
      <c r="F14" s="9"/>
      <c r="G14" s="17">
        <f ca="1">ROUND(SUM(INDIRECT(ADDRESS(ROW()+(-1), COLUMN()+(0), 1))), 2)</f>
        <v>5.77</v>
      </c>
    </row>
    <row r="15" spans="1:7" ht="13.50" thickBot="1" customHeight="1">
      <c r="A15" s="15">
        <v>3</v>
      </c>
      <c r="B15" s="15"/>
      <c r="C15" s="15"/>
      <c r="D15" s="18" t="s">
        <v>21</v>
      </c>
      <c r="E15" s="18"/>
      <c r="F15" s="15"/>
      <c r="G15" s="15"/>
    </row>
    <row r="16" spans="1:7" ht="13.50" thickBot="1" customHeight="1">
      <c r="A16" s="19"/>
      <c r="B16" s="19"/>
      <c r="C16" s="20" t="s">
        <v>22</v>
      </c>
      <c r="D16" s="19" t="s">
        <v>23</v>
      </c>
      <c r="E16" s="12">
        <v>2</v>
      </c>
      <c r="F16" s="14">
        <f ca="1">ROUND(SUM(INDIRECT(ADDRESS(ROW()+(-2), COLUMN()+(1), 1)),INDIRECT(ADDRESS(ROW()+(-5), COLUMN()+(1), 1))), 2)</f>
        <v>197.09</v>
      </c>
      <c r="G16" s="14">
        <f ca="1">ROUND(INDIRECT(ADDRESS(ROW()+(0), COLUMN()+(-2), 1))*INDIRECT(ADDRESS(ROW()+(0), COLUMN()+(-1), 1))/100, 2)</f>
        <v>3.94</v>
      </c>
    </row>
    <row r="17" spans="1:7" ht="13.50" thickBot="1" customHeight="1">
      <c r="A17" s="21" t="s">
        <v>24</v>
      </c>
      <c r="B17" s="21"/>
      <c r="C17" s="22"/>
      <c r="D17" s="23"/>
      <c r="E17" s="24" t="s">
        <v>25</v>
      </c>
      <c r="F17" s="25"/>
      <c r="G17" s="26">
        <f ca="1">ROUND(SUM(INDIRECT(ADDRESS(ROW()+(-1), COLUMN()+(0), 1)),INDIRECT(ADDRESS(ROW()+(-3), COLUMN()+(0), 1)),INDIRECT(ADDRESS(ROW()+(-6), COLUMN()+(0), 1))), 2)</f>
        <v>201.03</v>
      </c>
    </row>
  </sheetData>
  <mergeCells count="19">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D17"/>
    <mergeCell ref="E17:F17"/>
  </mergeCells>
  <pageMargins left="0.147638" right="0.147638" top="0.206693" bottom="0.206693" header="0.0" footer="0.0"/>
  <pageSetup paperSize="9" orientation="portrait"/>
  <rowBreaks count="0" manualBreakCount="0">
    </rowBreaks>
</worksheet>
</file>