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<sst xmlns="http://schemas.openxmlformats.org/spreadsheetml/2006/main" count="44" uniqueCount="44">
  <si>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</si>
  <si>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</si>
  <si>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</si>
  <si>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contador para abastecimiento de agua potable.</t>
  </si>
  <si>
    <r>
      <rPr>
        <sz val="8.25"/>
        <color rgb="FF000000"/>
        <rFont val="Arial"/>
        <family val="2"/>
      </rPr>
      <t xml:space="preserve">Preinstalación de contador general de agua 2" DN 50 mm, colocado en hornacina, conectado al ramal de acometida y al tubo de alimentación, formada por llave de corte general de esfera de latón niquelado; grifo de comprobación; filtro retenedor de residuos; válvula de retención de latón y llave de salida de esfera de latón niquelado. Incluso marco y tapa de fundición dúctil para registro y material auxiliar. El precio no incluye el contador de agua.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</si>
  <si>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</si>
  <si>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</si>
  <si>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</si>
  <si>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</si>
  <si>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</si>
  <si>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</si>
  <si>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</si>
  <si>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mt37sve010g</t>
  </si>
  <si>
    <t xml:space="preserve">Ud</t>
  </si>
  <si>
    <t xml:space="preserve">Válvula de esfera de latón niquelado para roscar de 2".</t>
  </si>
  <si>
    <t xml:space="preserve">mt37www060h</t>
  </si>
  <si>
    <t xml:space="preserve">Ud</t>
  </si>
  <si>
    <t xml:space="preserve">Filtro retenedor de residuos de latón, con tamiz de acero inoxidable con perforaciones de 0,5 mm de diámetro, con rosca de 2", para una presión máxima de trabajo de 16 bar y una temperatura máxima de 110°C.</t>
  </si>
  <si>
    <t xml:space="preserve">mt37sgl012c</t>
  </si>
  <si>
    <t xml:space="preserve">Ud</t>
  </si>
  <si>
    <t xml:space="preserve">Grifo de comprobación de latón, para roscar, de 1".</t>
  </si>
  <si>
    <t xml:space="preserve">mt37svr010f</t>
  </si>
  <si>
    <t xml:space="preserve">Ud</t>
  </si>
  <si>
    <t xml:space="preserve">Válvula de retención de latón para roscar de 2".</t>
  </si>
  <si>
    <t xml:space="preserve">mt37aar010c</t>
  </si>
  <si>
    <t xml:space="preserve">Ud</t>
  </si>
  <si>
    <t xml:space="preserve">Marco y tapa de fundición dúctil de 50x50 cm, según Compañía Suministradora.</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</si>
  <si>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</si>
  <si>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</si>
  <si>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</si>
  <si>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</si>
  <si>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</si>
  <si>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</si>
  <si>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</si>
  <si>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</si>
  <si>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</si>
  <si>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</si>
  <si>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</si>
  <si>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</si>
  <si>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</si>
  <si>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</si>
  <si>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</si>
  <si>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12,96€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</si>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</sst>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3.4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39.38</v>
      </c>
      <c r="H10" s="12">
        <f ca="1">ROUND(INDIRECT(ADDRESS(ROW()+(0), COLUMN()+(-2), 1))*INDIRECT(ADDRESS(ROW()+(0), COLUMN()+(-1), 1)), 2)</f>
        <v>78.76</v>
      </c>
    </row>
    <row r="11" spans="1:8" ht="34.50" thickBot="1" customHeight="1">
      <c r="A11" s="1" t="s">
        <v>15</v>
      </c>
      <c r="B11" s="1"/>
      <c r="C11" s="1"/>
      <c r="D11" s="10" t="s">
        <v>16</v>
      </c>
      <c r="E11" s="1" t="s">
        <v>17</v>
      </c>
      <c r="F11" s="11">
        <v>1</v>
      </c>
      <c r="G11" s="12">
        <v>51.58</v>
      </c>
      <c r="H11" s="12">
        <f ca="1">ROUND(INDIRECT(ADDRESS(ROW()+(0), COLUMN()+(-2), 1))*INDIRECT(ADDRESS(ROW()+(0), COLUMN()+(-1), 1)), 2)</f>
        <v>51.58</v>
      </c>
    </row>
    <row r="12" spans="1:8" ht="13.50" thickBot="1" customHeight="1">
      <c r="A12" s="1" t="s">
        <v>18</v>
      </c>
      <c r="B12" s="1"/>
      <c r="C12" s="1"/>
      <c r="D12" s="10" t="s">
        <v>19</v>
      </c>
      <c r="E12" s="1" t="s">
        <v>20</v>
      </c>
      <c r="F12" s="11">
        <v>1</v>
      </c>
      <c r="G12" s="12">
        <v>9.49</v>
      </c>
      <c r="H12" s="12">
        <f ca="1">ROUND(INDIRECT(ADDRESS(ROW()+(0), COLUMN()+(-2), 1))*INDIRECT(ADDRESS(ROW()+(0), COLUMN()+(-1), 1)), 2)</f>
        <v>9.49</v>
      </c>
    </row>
    <row r="13" spans="1:8" ht="13.50" thickBot="1" customHeight="1">
      <c r="A13" s="1" t="s">
        <v>21</v>
      </c>
      <c r="B13" s="1"/>
      <c r="C13" s="1"/>
      <c r="D13" s="10" t="s">
        <v>22</v>
      </c>
      <c r="E13" s="1" t="s">
        <v>23</v>
      </c>
      <c r="F13" s="11">
        <v>1</v>
      </c>
      <c r="G13" s="12">
        <v>27.49</v>
      </c>
      <c r="H13" s="12">
        <f ca="1">ROUND(INDIRECT(ADDRESS(ROW()+(0), COLUMN()+(-2), 1))*INDIRECT(ADDRESS(ROW()+(0), COLUMN()+(-1), 1)), 2)</f>
        <v>27.49</v>
      </c>
    </row>
    <row r="14" spans="1:8" ht="13.50" thickBot="1" customHeight="1">
      <c r="A14" s="1" t="s">
        <v>24</v>
      </c>
      <c r="B14" s="1"/>
      <c r="C14" s="1"/>
      <c r="D14" s="10" t="s">
        <v>25</v>
      </c>
      <c r="E14" s="1" t="s">
        <v>26</v>
      </c>
      <c r="F14" s="11">
        <v>1</v>
      </c>
      <c r="G14" s="12">
        <v>39.95</v>
      </c>
      <c r="H14" s="12">
        <f ca="1">ROUND(INDIRECT(ADDRESS(ROW()+(0), COLUMN()+(-2), 1))*INDIRECT(ADDRESS(ROW()+(0), COLUMN()+(-1), 1)), 2)</f>
        <v>39.95</v>
      </c>
    </row>
    <row r="15" spans="1:8" ht="13.50" thickBot="1" customHeight="1">
      <c r="A15" s="1" t="s">
        <v>27</v>
      </c>
      <c r="B15" s="1"/>
      <c r="C15" s="1"/>
      <c r="D15" s="10" t="s">
        <v>28</v>
      </c>
      <c r="E15" s="1" t="s">
        <v>29</v>
      </c>
      <c r="F15" s="13">
        <v>1</v>
      </c>
      <c r="G15" s="14">
        <v>1.4</v>
      </c>
      <c r="H15" s="14">
        <f ca="1">ROUND(INDIRECT(ADDRESS(ROW()+(0), COLUMN()+(-2), 1))*INDIRECT(ADDRESS(ROW()+(0), COLUMN()+(-1), 1)), 2)</f>
        <v>1.4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208.67</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1.194</v>
      </c>
      <c r="G18" s="12">
        <v>23.16</v>
      </c>
      <c r="H18" s="12">
        <f ca="1">ROUND(INDIRECT(ADDRESS(ROW()+(0), COLUMN()+(-2), 1))*INDIRECT(ADDRESS(ROW()+(0), COLUMN()+(-1), 1)), 2)</f>
        <v>27.65</v>
      </c>
    </row>
    <row r="19" spans="1:8" ht="13.50" thickBot="1" customHeight="1">
      <c r="A19" s="1" t="s">
        <v>35</v>
      </c>
      <c r="B19" s="1"/>
      <c r="C19" s="1"/>
      <c r="D19" s="10" t="s">
        <v>36</v>
      </c>
      <c r="E19" s="1" t="s">
        <v>37</v>
      </c>
      <c r="F19" s="13">
        <v>0.597</v>
      </c>
      <c r="G19" s="14">
        <v>21.75</v>
      </c>
      <c r="H19" s="14">
        <f ca="1">ROUND(INDIRECT(ADDRESS(ROW()+(0), COLUMN()+(-2), 1))*INDIRECT(ADDRESS(ROW()+(0), COLUMN()+(-1), 1)), 2)</f>
        <v>12.98</v>
      </c>
    </row>
    <row r="20" spans="1:8" ht="13.50" thickBot="1" customHeight="1">
      <c r="A20" s="15"/>
      <c r="B20" s="15"/>
      <c r="C20" s="15"/>
      <c r="D20" s="15"/>
      <c r="E20" s="15"/>
      <c r="F20" s="9" t="s">
        <v>38</v>
      </c>
      <c r="G20" s="9"/>
      <c r="H20" s="17">
        <f ca="1">ROUND(SUM(INDIRECT(ADDRESS(ROW()+(-1), COLUMN()+(0), 1)),INDIRECT(ADDRESS(ROW()+(-2), COLUMN()+(0), 1))), 2)</f>
        <v>40.63</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249.3</v>
      </c>
      <c r="H22" s="14">
        <f ca="1">ROUND(INDIRECT(ADDRESS(ROW()+(0), COLUMN()+(-2), 1))*INDIRECT(ADDRESS(ROW()+(0), COLUMN()+(-1), 1))/100, 2)</f>
        <v>9.97</v>
      </c>
    </row>
    <row r="23" spans="1:8" ht="13.50" thickBot="1" customHeight="1">
      <c r="A23" s="21" t="s">
        <v>42</v>
      </c>
      <c r="B23" s="21"/>
      <c r="C23" s="21"/>
      <c r="D23" s="22"/>
      <c r="E23" s="23"/>
      <c r="F23" s="24" t="s">
        <v>43</v>
      </c>
      <c r="G23" s="25"/>
      <c r="H23" s="26">
        <f ca="1">ROUND(SUM(INDIRECT(ADDRESS(ROW()+(-1), COLUMN()+(0), 1)),INDIRECT(ADDRESS(ROW()+(-3), COLUMN()+(0), 1)),INDIRECT(ADDRESS(ROW()+(-7), COLUMN()+(0), 1))), 2)</f>
        <v>259.27</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