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<sst xmlns="http://schemas.openxmlformats.org/spreadsheetml/2006/main" count="35" uniqueCount="35">
  <si>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</si>
  <si>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III143</t>
  </si>
  <si>
    <t xml:space="preserve">Ud</t>
  </si>
  <si>
    <t xml:space="preserve">Luminaria lineal, con lámpara LED. Instalación en superficie.</t>
  </si>
  <si>
    <r>
      <rPr>
        <sz val="8.25"/>
        <color rgb="FF000000"/>
        <rFont val="Arial"/>
        <family val="2"/>
      </rPr>
      <t xml:space="preserve">Luminaria lineal de techo, no regulable, con cuerpo de aluminio extruido de color blanco, de 25 W, alimentación a 220/240 V y 50-60 Hz, de 50x1950x75 mm, con lámpara LED LED830, temperatura de color 3000 K, difusor de policarbonato opal color hielo, índice de reproducción cromática mayor de 80, flujo luminoso 1950 lúmenes, grado de protección IP20, con kit de inicio y final de línea para luminaria lineal y elementos de fijación para instalación de luminaria de superficie.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</si>
  <si>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</si>
  <si>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</si>
  <si>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</si>
  <si>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</si>
  <si>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</si>
  <si>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</si>
  <si>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</si>
  <si>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mt34lle130bk</t>
  </si>
  <si>
    <t xml:space="preserve">Ud</t>
  </si>
  <si>
    <t xml:space="preserve">Luminaria lineal de techo, no regulable, con cuerpo de aluminio extruido de color blanco, de 25 W, alimentación a 220/240 V y 50-60 Hz, de 50x1950x75 mm, con lámpara LED LED830, temperatura de color 3000 K, difusor de policarbonato opal color hielo, índice de reproducción cromática mayor de 80, flujo luminoso 1950 lúmenes, grado de protección IP20.</t>
  </si>
  <si>
    <t xml:space="preserve">mt34lle131b</t>
  </si>
  <si>
    <t xml:space="preserve">Ud</t>
  </si>
  <si>
    <t xml:space="preserve">Kit de inicio y final de línea para luminaria lineal, con regletas de conexión.</t>
  </si>
  <si>
    <t xml:space="preserve">mt34lle134a</t>
  </si>
  <si>
    <t xml:space="preserve">Ud</t>
  </si>
  <si>
    <t xml:space="preserve">Elementos de fijación para instalación de luminaria de superficie.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</si>
  <si>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</si>
  <si>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</si>
  <si>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</si>
  <si>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</si>
  <si>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</si>
  <si>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</si>
  <si>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</si>
  <si>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</si>
  <si>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</si>
  <si>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</si>
  <si>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</si>
  <si>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</si>
  <si>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78,18€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</si>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</sst>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48" customWidth="1"/>
    <col min="4" max="4" width="74.97"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204.04</v>
      </c>
      <c r="G10" s="12">
        <f ca="1">ROUND(INDIRECT(ADDRESS(ROW()+(0), COLUMN()+(-2), 1))*INDIRECT(ADDRESS(ROW()+(0), COLUMN()+(-1), 1)), 2)</f>
        <v>204.04</v>
      </c>
    </row>
    <row r="11" spans="1:7" ht="13.50" thickBot="1" customHeight="1">
      <c r="A11" s="1" t="s">
        <v>15</v>
      </c>
      <c r="B11" s="1"/>
      <c r="C11" s="10" t="s">
        <v>16</v>
      </c>
      <c r="D11" s="1" t="s">
        <v>17</v>
      </c>
      <c r="E11" s="11">
        <v>1</v>
      </c>
      <c r="F11" s="12">
        <v>32.57</v>
      </c>
      <c r="G11" s="12">
        <f ca="1">ROUND(INDIRECT(ADDRESS(ROW()+(0), COLUMN()+(-2), 1))*INDIRECT(ADDRESS(ROW()+(0), COLUMN()+(-1), 1)), 2)</f>
        <v>32.57</v>
      </c>
    </row>
    <row r="12" spans="1:7" ht="13.50" thickBot="1" customHeight="1">
      <c r="A12" s="1" t="s">
        <v>18</v>
      </c>
      <c r="B12" s="1"/>
      <c r="C12" s="10" t="s">
        <v>19</v>
      </c>
      <c r="D12" s="1" t="s">
        <v>20</v>
      </c>
      <c r="E12" s="13">
        <v>1</v>
      </c>
      <c r="F12" s="14">
        <v>5.46</v>
      </c>
      <c r="G12" s="14">
        <f ca="1">ROUND(INDIRECT(ADDRESS(ROW()+(0), COLUMN()+(-2), 1))*INDIRECT(ADDRESS(ROW()+(0), COLUMN()+(-1), 1)), 2)</f>
        <v>5.46</v>
      </c>
    </row>
    <row r="13" spans="1:7" ht="13.50" thickBot="1" customHeight="1">
      <c r="A13" s="15"/>
      <c r="B13" s="15"/>
      <c r="C13" s="15"/>
      <c r="D13" s="15"/>
      <c r="E13" s="9" t="s">
        <v>21</v>
      </c>
      <c r="F13" s="9"/>
      <c r="G13" s="17">
        <f ca="1">ROUND(SUM(INDIRECT(ADDRESS(ROW()+(-1), COLUMN()+(0), 1)),INDIRECT(ADDRESS(ROW()+(-2), COLUMN()+(0), 1)),INDIRECT(ADDRESS(ROW()+(-3), COLUMN()+(0), 1))), 2)</f>
        <v>242.07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0.299</v>
      </c>
      <c r="F15" s="12">
        <v>23.16</v>
      </c>
      <c r="G15" s="12">
        <f ca="1">ROUND(INDIRECT(ADDRESS(ROW()+(0), COLUMN()+(-2), 1))*INDIRECT(ADDRESS(ROW()+(0), COLUMN()+(-1), 1)), 2)</f>
        <v>6.92</v>
      </c>
    </row>
    <row r="16" spans="1:7" ht="13.50" thickBot="1" customHeight="1">
      <c r="A16" s="1" t="s">
        <v>26</v>
      </c>
      <c r="B16" s="1"/>
      <c r="C16" s="10" t="s">
        <v>27</v>
      </c>
      <c r="D16" s="1" t="s">
        <v>28</v>
      </c>
      <c r="E16" s="13">
        <v>0.299</v>
      </c>
      <c r="F16" s="14">
        <v>21.75</v>
      </c>
      <c r="G16" s="14">
        <f ca="1">ROUND(INDIRECT(ADDRESS(ROW()+(0), COLUMN()+(-2), 1))*INDIRECT(ADDRESS(ROW()+(0), COLUMN()+(-1), 1)), 2)</f>
        <v>6.5</v>
      </c>
    </row>
    <row r="17" spans="1:7" ht="13.50" thickBot="1" customHeight="1">
      <c r="A17" s="15"/>
      <c r="B17" s="15"/>
      <c r="C17" s="15"/>
      <c r="D17" s="15"/>
      <c r="E17" s="9" t="s">
        <v>29</v>
      </c>
      <c r="F17" s="9"/>
      <c r="G17" s="17">
        <f ca="1">ROUND(SUM(INDIRECT(ADDRESS(ROW()+(-1), COLUMN()+(0), 1)),INDIRECT(ADDRESS(ROW()+(-2), COLUMN()+(0), 1))), 2)</f>
        <v>13.42</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255.49</v>
      </c>
      <c r="G19" s="14">
        <f ca="1">ROUND(INDIRECT(ADDRESS(ROW()+(0), COLUMN()+(-2), 1))*INDIRECT(ADDRESS(ROW()+(0), COLUMN()+(-1), 1))/100, 2)</f>
        <v>5.11</v>
      </c>
    </row>
    <row r="20" spans="1:7" ht="13.50" thickBot="1" customHeight="1">
      <c r="A20" s="21" t="s">
        <v>33</v>
      </c>
      <c r="B20" s="21"/>
      <c r="C20" s="22"/>
      <c r="D20" s="23"/>
      <c r="E20" s="24" t="s">
        <v>34</v>
      </c>
      <c r="F20" s="25"/>
      <c r="G20" s="26">
        <f ca="1">ROUND(SUM(INDIRECT(ADDRESS(ROW()+(-1), COLUMN()+(0), 1)),INDIRECT(ADDRESS(ROW()+(-3), COLUMN()+(0), 1)),INDIRECT(ADDRESS(ROW()+(-7), COLUMN()+(0), 1))), 2)</f>
        <v>260.6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