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<sst xmlns="http://schemas.openxmlformats.org/spreadsheetml/2006/main" count="75" uniqueCount="75">
  <si>
    <t xml:space="preserve"/>
  </si>
  <si>
    <t xml:space="preserve">IOD010</t>
  </si>
  <si>
    <t xml:space="preserve">Ud</t>
  </si>
  <si>
    <t xml:space="preserve">Sistema de detección y alarma de incendios, convencional.</t>
  </si>
  <si>
    <r>
      <rPr>
        <sz val="8.25"/>
        <color rgb="FF000000"/>
        <rFont val="Arial"/>
        <family val="2"/>
      </rPr>
      <t xml:space="preserve">Sistema de detección y alarma de incendios, convencional, formado por central de detección automática de incendios con una capacidad máxima de 2 zonas de detección, 4 detectores ópticos de humos, 3 pulsadores de alarma con señalización luminosa tipo rearmable y tapa de plástico basculante, sirena interior con señal acústica, sirena exterior con señal óptica y acústica y canalización de protección de cableado fija en superficie formada por tubo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</si>
  <si>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</si>
  <si>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</si>
  <si>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</si>
  <si>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</si>
  <si>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</si>
  <si>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</si>
  <si>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</si>
  <si>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</si>
  <si>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</si>
  <si>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</si>
  <si>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mt35ccg020a</t>
  </si>
  <si>
    <t xml:space="preserve">m</t>
  </si>
  <si>
    <t xml:space="preserve">Cable bipolar Z1O2Z1-K (AS), no propagador de la llama, con conductor multifilar de cobre clase 5 (-K) de 2x1,5 mm² de sección, con aislamiento de compuesto termoplástico a base de poliolefina libre de halógenos con baja emisión de humos y gases corrosivos (Z1), pantalla de cinta de aluminio y poliéster (O2) con conductor de drenaje de cobre estañado y cubierta externa de compuesto termoplástico a base de poliolefina libre de halógenos con baja emisión de humos y gases corrosivos (Z1) color rojo con franja verde, siendo su tensión asignada de 300/500 V. Según UNE 21031.</t>
  </si>
  <si>
    <t xml:space="preserve">mt41pig070</t>
  </si>
  <si>
    <t xml:space="preserve">Ud</t>
  </si>
  <si>
    <t xml:space="preserve">Detector óptico de humos convencional, de ABS color blanco, formado por un elemento sensible a los humos claros, para alimentación de 12 a 30 Vcc, con doble led de activación e indicador de alarma color rojo, salida para piloto de señalización remota y base universal, según UNE-EN 54-7. Incluso elementos de fijación.</t>
  </si>
  <si>
    <t xml:space="preserve">mt41pig110</t>
  </si>
  <si>
    <t xml:space="preserve">Ud</t>
  </si>
  <si>
    <t xml:space="preserve">Pulsador de alarma convencional de rearme manual, de ABS color rojo, protección IP41, con led indicador de alarma color rojo y llave de rearme, según UNE-EN 54-11. Incluso elementos de fijación.</t>
  </si>
  <si>
    <t xml:space="preserve">mt41pig130</t>
  </si>
  <si>
    <t xml:space="preserve">Ud</t>
  </si>
  <si>
    <t xml:space="preserve">Sirena electrónica, de color rojo, con señal acústica, alimentación a 24 Vcc, potencia sonora de 100 dB a 1 m y consumo de 14 mA, para instalar en paramento interior, según UNE-EN 54-3. Incluso elementos de fijación.</t>
  </si>
  <si>
    <t xml:space="preserve">mt41pig160</t>
  </si>
  <si>
    <t xml:space="preserve">Ud</t>
  </si>
  <si>
    <t xml:space="preserve">Sirena electrónica, de ABS color rojo, con señal óptica y acústica y rótulo "FUEGO", alimentación a 24 Vcc, potencia sonora de 90 dB a 1 m y consumo de 230 mA, para instalar en paramento exterior. Incluso elementos de fijación.</t>
  </si>
  <si>
    <t xml:space="preserve">mt41pig025a</t>
  </si>
  <si>
    <t xml:space="preserve">Ud</t>
  </si>
  <si>
    <t xml:space="preserve">Central de detección automática de incendios, convencional, microprocesada, de 2 zonas de detección, con caja metálica y tapa de ABS, con módulo de alimentación, rectificador de corriente y cargador de batería, panel de control con indicador de alarma y avería, y conmutador de corte de zonas, para el control de un máximo de 32 detectores y pulsadores de alarma, convencionales, según UNE 23007-2 y UNE 23007-4.</t>
  </si>
  <si>
    <t xml:space="preserve">mt41rte030d</t>
  </si>
  <si>
    <t xml:space="preserve">Ud</t>
  </si>
  <si>
    <t xml:space="preserve">Batería de 12 V y 7 Ah.</t>
  </si>
  <si>
    <t xml:space="preserve">mt41www020</t>
  </si>
  <si>
    <t xml:space="preserve">Ud</t>
  </si>
  <si>
    <t xml:space="preserve">Material auxiliar para instalaciones de detección y alarma.</t>
  </si>
  <si>
    <t xml:space="preserve">Subtotal materiales:</t>
  </si>
  <si>
    <t xml:space="preserve">Mano de obra</t>
  </si>
  <si>
    <t xml:space="preserve">mo006</t>
  </si>
  <si>
    <t xml:space="preserve">h</t>
  </si>
  <si>
    <t xml:space="preserve">Oficial 1ª instalador de redes y equipos de detección y seguridad.</t>
  </si>
  <si>
    <t xml:space="preserve">mo105</t>
  </si>
  <si>
    <t xml:space="preserve">h</t>
  </si>
  <si>
    <t xml:space="preserve">Ayudante instalador de redes y equipos de detección y seguridad.</t>
  </si>
  <si>
    <t xml:space="preserve">Subtotal mano de obra:</t>
  </si>
  <si>
    <t xml:space="preserve">Costes directos complementarios</t>
  </si>
  <si>
    <t xml:space="preserve">%</t>
  </si>
  <si>
    <t xml:space="preserve">Costes directos complementarios</t>
  </si>
  <si>
    <t xml:space="preserve">Coste de mantenimiento decenal: 4.847,89€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</si>
  <si>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</si>
  <si>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</si>
  <si>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</si>
  <si>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</si>
  <si>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</si>
  <si>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54-7:2000</t>
  </si>
  <si>
    <t xml:space="preserve">Sistemas de detección y alarma de incendios. Parte 7: Detectores de humo: Detectores puntuales que funcionan según el principio de luz difusa, luz transmitida o por ionización.</t>
  </si>
  <si>
    <t xml:space="preserve">EN  54-7:2000/A2:2006</t>
  </si>
  <si>
    <t xml:space="preserve">EN  54-7:2000/A1:2002</t>
  </si>
  <si>
    <t xml:space="preserve">EN  54-11:2001</t>
  </si>
  <si>
    <t xml:space="preserve">Sistemas de detección y alarma de incendios. Parte 11: Pulsadores manuales de alarma.</t>
  </si>
  <si>
    <t xml:space="preserve">EN  54-11:2001/A1:2005</t>
  </si>
  <si>
    <t xml:space="preserve">EN  54-3:2001</t>
  </si>
  <si>
    <t xml:space="preserve">Sistemas de detección y alarma de incendios. Parte 3: Dispositivos de alarma de incendios. Dispositivos acústicos.</t>
  </si>
  <si>
    <t xml:space="preserve">EN  54-3:2001/A2:2006</t>
  </si>
  <si>
    <t xml:space="preserve">EN  54-3:2001/A1:2002</t>
  </si>
  <si>
    <t xml:space="preserve">EN  54-2:1997</t>
  </si>
  <si>
    <t xml:space="preserve">Sistemas de detección y de alarma de incendios. Parte 2: Equipos de control e indicación.</t>
  </si>
  <si>
    <t xml:space="preserve">EN  54-2:1997/AC:1999</t>
  </si>
  <si>
    <t xml:space="preserve">EN  54-2:1997/A1:2006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</si>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</sst>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2.38" customWidth="1"/>
    <col min="6" max="6" width="10.54" customWidth="1"/>
    <col min="7" max="7" width="3.06"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66.00" thickBot="1" customHeight="1">
      <c r="A10" s="1" t="s">
        <v>12</v>
      </c>
      <c r="B10" s="1"/>
      <c r="C10" s="10" t="s">
        <v>13</v>
      </c>
      <c r="D10" s="1" t="s">
        <v>14</v>
      </c>
      <c r="E10" s="1"/>
      <c r="F10" s="11">
        <v>148</v>
      </c>
      <c r="G10" s="11"/>
      <c r="H10" s="12">
        <v>1.23</v>
      </c>
      <c r="I10" s="12">
        <f ca="1">ROUND(INDIRECT(ADDRESS(ROW()+(0), COLUMN()+(-3), 1))*INDIRECT(ADDRESS(ROW()+(0), COLUMN()+(-1), 1)), 2)</f>
        <v>182.04</v>
      </c>
      <c r="J10" s="12"/>
    </row>
    <row r="11" spans="1:10" ht="76.50" thickBot="1" customHeight="1">
      <c r="A11" s="1" t="s">
        <v>15</v>
      </c>
      <c r="B11" s="1"/>
      <c r="C11" s="10" t="s">
        <v>16</v>
      </c>
      <c r="D11" s="1" t="s">
        <v>17</v>
      </c>
      <c r="E11" s="1"/>
      <c r="F11" s="11">
        <v>161.5</v>
      </c>
      <c r="G11" s="11"/>
      <c r="H11" s="12">
        <v>1.92</v>
      </c>
      <c r="I11" s="12">
        <f ca="1">ROUND(INDIRECT(ADDRESS(ROW()+(0), COLUMN()+(-3), 1))*INDIRECT(ADDRESS(ROW()+(0), COLUMN()+(-1), 1)), 2)</f>
        <v>310.08</v>
      </c>
      <c r="J11" s="12"/>
    </row>
    <row r="12" spans="1:10" ht="45.00" thickBot="1" customHeight="1">
      <c r="A12" s="1" t="s">
        <v>18</v>
      </c>
      <c r="B12" s="1"/>
      <c r="C12" s="10" t="s">
        <v>19</v>
      </c>
      <c r="D12" s="1" t="s">
        <v>20</v>
      </c>
      <c r="E12" s="1"/>
      <c r="F12" s="11">
        <v>4</v>
      </c>
      <c r="G12" s="11"/>
      <c r="H12" s="12">
        <v>23.28</v>
      </c>
      <c r="I12" s="12">
        <f ca="1">ROUND(INDIRECT(ADDRESS(ROW()+(0), COLUMN()+(-3), 1))*INDIRECT(ADDRESS(ROW()+(0), COLUMN()+(-1), 1)), 2)</f>
        <v>93.12</v>
      </c>
      <c r="J12" s="12"/>
    </row>
    <row r="13" spans="1:10" ht="34.50" thickBot="1" customHeight="1">
      <c r="A13" s="1" t="s">
        <v>21</v>
      </c>
      <c r="B13" s="1"/>
      <c r="C13" s="10" t="s">
        <v>22</v>
      </c>
      <c r="D13" s="1" t="s">
        <v>23</v>
      </c>
      <c r="E13" s="1"/>
      <c r="F13" s="11">
        <v>3</v>
      </c>
      <c r="G13" s="11"/>
      <c r="H13" s="12">
        <v>12.61</v>
      </c>
      <c r="I13" s="12">
        <f ca="1">ROUND(INDIRECT(ADDRESS(ROW()+(0), COLUMN()+(-3), 1))*INDIRECT(ADDRESS(ROW()+(0), COLUMN()+(-1), 1)), 2)</f>
        <v>37.83</v>
      </c>
      <c r="J13" s="12"/>
    </row>
    <row r="14" spans="1:10" ht="34.50" thickBot="1" customHeight="1">
      <c r="A14" s="1" t="s">
        <v>24</v>
      </c>
      <c r="B14" s="1"/>
      <c r="C14" s="10" t="s">
        <v>25</v>
      </c>
      <c r="D14" s="1" t="s">
        <v>26</v>
      </c>
      <c r="E14" s="1"/>
      <c r="F14" s="11">
        <v>1</v>
      </c>
      <c r="G14" s="11"/>
      <c r="H14" s="12">
        <v>38.5</v>
      </c>
      <c r="I14" s="12">
        <f ca="1">ROUND(INDIRECT(ADDRESS(ROW()+(0), COLUMN()+(-3), 1))*INDIRECT(ADDRESS(ROW()+(0), COLUMN()+(-1), 1)), 2)</f>
        <v>38.5</v>
      </c>
      <c r="J14" s="12"/>
    </row>
    <row r="15" spans="1:10" ht="34.50" thickBot="1" customHeight="1">
      <c r="A15" s="1" t="s">
        <v>27</v>
      </c>
      <c r="B15" s="1"/>
      <c r="C15" s="10" t="s">
        <v>28</v>
      </c>
      <c r="D15" s="1" t="s">
        <v>29</v>
      </c>
      <c r="E15" s="1"/>
      <c r="F15" s="11">
        <v>1</v>
      </c>
      <c r="G15" s="11"/>
      <c r="H15" s="12">
        <v>61.11</v>
      </c>
      <c r="I15" s="12">
        <f ca="1">ROUND(INDIRECT(ADDRESS(ROW()+(0), COLUMN()+(-3), 1))*INDIRECT(ADDRESS(ROW()+(0), COLUMN()+(-1), 1)), 2)</f>
        <v>61.11</v>
      </c>
      <c r="J15" s="12"/>
    </row>
    <row r="16" spans="1:10" ht="66.00" thickBot="1" customHeight="1">
      <c r="A16" s="1" t="s">
        <v>30</v>
      </c>
      <c r="B16" s="1"/>
      <c r="C16" s="10" t="s">
        <v>31</v>
      </c>
      <c r="D16" s="1" t="s">
        <v>32</v>
      </c>
      <c r="E16" s="1"/>
      <c r="F16" s="11">
        <v>1</v>
      </c>
      <c r="G16" s="11"/>
      <c r="H16" s="12">
        <v>199.82</v>
      </c>
      <c r="I16" s="12">
        <f ca="1">ROUND(INDIRECT(ADDRESS(ROW()+(0), COLUMN()+(-3), 1))*INDIRECT(ADDRESS(ROW()+(0), COLUMN()+(-1), 1)), 2)</f>
        <v>199.82</v>
      </c>
      <c r="J16" s="12"/>
    </row>
    <row r="17" spans="1:10" ht="13.50" thickBot="1" customHeight="1">
      <c r="A17" s="1" t="s">
        <v>33</v>
      </c>
      <c r="B17" s="1"/>
      <c r="C17" s="10" t="s">
        <v>34</v>
      </c>
      <c r="D17" s="1" t="s">
        <v>35</v>
      </c>
      <c r="E17" s="1"/>
      <c r="F17" s="11">
        <v>2</v>
      </c>
      <c r="G17" s="11"/>
      <c r="H17" s="12">
        <v>24.25</v>
      </c>
      <c r="I17" s="12">
        <f ca="1">ROUND(INDIRECT(ADDRESS(ROW()+(0), COLUMN()+(-3), 1))*INDIRECT(ADDRESS(ROW()+(0), COLUMN()+(-1), 1)), 2)</f>
        <v>48.5</v>
      </c>
      <c r="J17" s="12"/>
    </row>
    <row r="18" spans="1:10" ht="13.50" thickBot="1" customHeight="1">
      <c r="A18" s="1" t="s">
        <v>36</v>
      </c>
      <c r="B18" s="1"/>
      <c r="C18" s="10" t="s">
        <v>37</v>
      </c>
      <c r="D18" s="1" t="s">
        <v>38</v>
      </c>
      <c r="E18" s="1"/>
      <c r="F18" s="13">
        <v>1</v>
      </c>
      <c r="G18" s="13"/>
      <c r="H18" s="14">
        <v>1.58</v>
      </c>
      <c r="I18" s="14">
        <f ca="1">ROUND(INDIRECT(ADDRESS(ROW()+(0), COLUMN()+(-3), 1))*INDIRECT(ADDRESS(ROW()+(0), COLUMN()+(-1), 1)), 2)</f>
        <v>1.58</v>
      </c>
      <c r="J18" s="14"/>
    </row>
    <row r="19" spans="1:10" ht="13.50" thickBot="1" customHeight="1">
      <c r="A19" s="15"/>
      <c r="B19" s="15"/>
      <c r="C19" s="15"/>
      <c r="D19" s="15"/>
      <c r="E19" s="15"/>
      <c r="F19" s="9" t="s">
        <v>39</v>
      </c>
      <c r="G19" s="9"/>
      <c r="H19" s="9"/>
      <c r="I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972.58</v>
      </c>
      <c r="J19" s="17"/>
    </row>
    <row r="20" spans="1:10" ht="13.50" thickBot="1" customHeight="1">
      <c r="A20" s="15">
        <v>2</v>
      </c>
      <c r="B20" s="15"/>
      <c r="C20" s="15"/>
      <c r="D20" s="18" t="s">
        <v>40</v>
      </c>
      <c r="E20" s="18"/>
      <c r="F20" s="18"/>
      <c r="G20" s="18"/>
      <c r="H20" s="15"/>
      <c r="I20" s="15"/>
      <c r="J20" s="15"/>
    </row>
    <row r="21" spans="1:10" ht="13.50" thickBot="1" customHeight="1">
      <c r="A21" s="1" t="s">
        <v>41</v>
      </c>
      <c r="B21" s="1"/>
      <c r="C21" s="10" t="s">
        <v>42</v>
      </c>
      <c r="D21" s="1" t="s">
        <v>43</v>
      </c>
      <c r="E21" s="1"/>
      <c r="F21" s="11">
        <v>23.187</v>
      </c>
      <c r="G21" s="11"/>
      <c r="H21" s="12">
        <v>23.16</v>
      </c>
      <c r="I21" s="12">
        <f ca="1">ROUND(INDIRECT(ADDRESS(ROW()+(0), COLUMN()+(-3), 1))*INDIRECT(ADDRESS(ROW()+(0), COLUMN()+(-1), 1)), 2)</f>
        <v>537.01</v>
      </c>
      <c r="J21" s="12"/>
    </row>
    <row r="22" spans="1:10" ht="13.50" thickBot="1" customHeight="1">
      <c r="A22" s="1" t="s">
        <v>44</v>
      </c>
      <c r="B22" s="1"/>
      <c r="C22" s="10" t="s">
        <v>45</v>
      </c>
      <c r="D22" s="1" t="s">
        <v>46</v>
      </c>
      <c r="E22" s="1"/>
      <c r="F22" s="13">
        <v>23.187</v>
      </c>
      <c r="G22" s="13"/>
      <c r="H22" s="14">
        <v>21.75</v>
      </c>
      <c r="I22" s="14">
        <f ca="1">ROUND(INDIRECT(ADDRESS(ROW()+(0), COLUMN()+(-3), 1))*INDIRECT(ADDRESS(ROW()+(0), COLUMN()+(-1), 1)), 2)</f>
        <v>504.32</v>
      </c>
      <c r="J22" s="14"/>
    </row>
    <row r="23" spans="1:10" ht="13.50" thickBot="1" customHeight="1">
      <c r="A23" s="15"/>
      <c r="B23" s="15"/>
      <c r="C23" s="15"/>
      <c r="D23" s="15"/>
      <c r="E23" s="15"/>
      <c r="F23" s="9" t="s">
        <v>47</v>
      </c>
      <c r="G23" s="9"/>
      <c r="H23" s="9"/>
      <c r="I23" s="17">
        <f ca="1">ROUND(SUM(INDIRECT(ADDRESS(ROW()+(-1), COLUMN()+(0), 1)),INDIRECT(ADDRESS(ROW()+(-2), COLUMN()+(0), 1))), 2)</f>
        <v>1041.33</v>
      </c>
      <c r="J23" s="17"/>
    </row>
    <row r="24" spans="1:10" ht="13.50" thickBot="1" customHeight="1">
      <c r="A24" s="15">
        <v>3</v>
      </c>
      <c r="B24" s="15"/>
      <c r="C24" s="15"/>
      <c r="D24" s="18" t="s">
        <v>48</v>
      </c>
      <c r="E24" s="18"/>
      <c r="F24" s="18"/>
      <c r="G24" s="18"/>
      <c r="H24" s="15"/>
      <c r="I24" s="15"/>
      <c r="J24" s="15"/>
    </row>
    <row r="25" spans="1:10" ht="13.50" thickBot="1" customHeight="1">
      <c r="A25" s="19"/>
      <c r="B25" s="19"/>
      <c r="C25" s="20" t="s">
        <v>49</v>
      </c>
      <c r="D25" s="19" t="s">
        <v>50</v>
      </c>
      <c r="E25" s="19"/>
      <c r="F25" s="13">
        <v>2</v>
      </c>
      <c r="G25" s="13"/>
      <c r="H25" s="14">
        <f ca="1">ROUND(SUM(INDIRECT(ADDRESS(ROW()+(-2), COLUMN()+(1), 1)),INDIRECT(ADDRESS(ROW()+(-6), COLUMN()+(1), 1))), 2)</f>
        <v>2013.91</v>
      </c>
      <c r="I25" s="14">
        <f ca="1">ROUND(INDIRECT(ADDRESS(ROW()+(0), COLUMN()+(-3), 1))*INDIRECT(ADDRESS(ROW()+(0), COLUMN()+(-1), 1))/100, 2)</f>
        <v>40.28</v>
      </c>
      <c r="J25" s="14"/>
    </row>
    <row r="26" spans="1:10" ht="13.50" thickBot="1" customHeight="1">
      <c r="A26" s="21" t="s">
        <v>51</v>
      </c>
      <c r="B26" s="21"/>
      <c r="C26" s="22"/>
      <c r="D26" s="23"/>
      <c r="E26" s="23"/>
      <c r="F26" s="24" t="s">
        <v>52</v>
      </c>
      <c r="G26" s="24"/>
      <c r="H26" s="25"/>
      <c r="I26" s="26">
        <f ca="1">ROUND(SUM(INDIRECT(ADDRESS(ROW()+(-1), COLUMN()+(0), 1)),INDIRECT(ADDRESS(ROW()+(-3), COLUMN()+(0), 1)),INDIRECT(ADDRESS(ROW()+(-7), COLUMN()+(0), 1))), 2)</f>
        <v>2054.19</v>
      </c>
      <c r="J26" s="26"/>
    </row>
    <row r="29" spans="1:10" ht="13.50" thickBot="1" customHeight="1">
      <c r="A29" s="27" t="s">
        <v>53</v>
      </c>
      <c r="B29" s="27"/>
      <c r="C29" s="27"/>
      <c r="D29" s="27"/>
      <c r="E29" s="27" t="s">
        <v>54</v>
      </c>
      <c r="F29" s="27"/>
      <c r="G29" s="27" t="s">
        <v>55</v>
      </c>
      <c r="H29" s="27"/>
      <c r="I29" s="27"/>
      <c r="J29" s="27" t="s">
        <v>56</v>
      </c>
    </row>
    <row r="30" spans="1:10" ht="13.50" thickBot="1" customHeight="1">
      <c r="A30" s="28" t="s">
        <v>57</v>
      </c>
      <c r="B30" s="28"/>
      <c r="C30" s="28"/>
      <c r="D30" s="28"/>
      <c r="E30" s="29">
        <v>142003</v>
      </c>
      <c r="F30" s="29"/>
      <c r="G30" s="29">
        <v>182009</v>
      </c>
      <c r="H30" s="29"/>
      <c r="I30" s="29"/>
      <c r="J30" s="29">
        <v>1</v>
      </c>
    </row>
    <row r="31" spans="1:10" ht="24.00" thickBot="1" customHeight="1">
      <c r="A31" s="30" t="s">
        <v>58</v>
      </c>
      <c r="B31" s="30"/>
      <c r="C31" s="30"/>
      <c r="D31" s="30"/>
      <c r="E31" s="31"/>
      <c r="F31" s="31"/>
      <c r="G31" s="31"/>
      <c r="H31" s="31"/>
      <c r="I31" s="31"/>
      <c r="J31" s="31"/>
    </row>
    <row r="32" spans="1:10" ht="13.50" thickBot="1" customHeight="1">
      <c r="A32" s="30" t="s">
        <v>59</v>
      </c>
      <c r="B32" s="30"/>
      <c r="C32" s="30"/>
      <c r="D32" s="30"/>
      <c r="E32" s="31">
        <v>152007</v>
      </c>
      <c r="F32" s="31"/>
      <c r="G32" s="31">
        <v>182009</v>
      </c>
      <c r="H32" s="31"/>
      <c r="I32" s="31"/>
      <c r="J32" s="31"/>
    </row>
    <row r="33" spans="1:10" ht="13.50" thickBot="1" customHeight="1">
      <c r="A33" s="32" t="s">
        <v>60</v>
      </c>
      <c r="B33" s="32"/>
      <c r="C33" s="32"/>
      <c r="D33" s="32"/>
      <c r="E33" s="33">
        <v>142003</v>
      </c>
      <c r="F33" s="33"/>
      <c r="G33" s="33">
        <v>3.06201e+006</v>
      </c>
      <c r="H33" s="33"/>
      <c r="I33" s="33"/>
      <c r="J33" s="33"/>
    </row>
    <row r="34" spans="1:10" ht="13.50" thickBot="1" customHeight="1">
      <c r="A34" s="28" t="s">
        <v>61</v>
      </c>
      <c r="B34" s="28"/>
      <c r="C34" s="28"/>
      <c r="D34" s="28"/>
      <c r="E34" s="29">
        <v>192006</v>
      </c>
      <c r="F34" s="29"/>
      <c r="G34" s="29">
        <v>192008</v>
      </c>
      <c r="H34" s="29"/>
      <c r="I34" s="29"/>
      <c r="J34" s="29">
        <v>1</v>
      </c>
    </row>
    <row r="35" spans="1:10" ht="13.50" thickBot="1" customHeight="1">
      <c r="A35" s="30" t="s">
        <v>62</v>
      </c>
      <c r="B35" s="30"/>
      <c r="C35" s="30"/>
      <c r="D35" s="30"/>
      <c r="E35" s="31"/>
      <c r="F35" s="31"/>
      <c r="G35" s="31"/>
      <c r="H35" s="31"/>
      <c r="I35" s="31"/>
      <c r="J35" s="31"/>
    </row>
    <row r="36" spans="1:10" ht="13.50" thickBot="1" customHeight="1">
      <c r="A36" s="32" t="s">
        <v>63</v>
      </c>
      <c r="B36" s="32"/>
      <c r="C36" s="32"/>
      <c r="D36" s="32"/>
      <c r="E36" s="33"/>
      <c r="F36" s="33"/>
      <c r="G36" s="33"/>
      <c r="H36" s="33"/>
      <c r="I36" s="33"/>
      <c r="J36" s="33"/>
    </row>
    <row r="37" spans="1:10" ht="13.50" thickBot="1" customHeight="1">
      <c r="A37" s="28" t="s">
        <v>64</v>
      </c>
      <c r="B37" s="28"/>
      <c r="C37" s="28"/>
      <c r="D37" s="28"/>
      <c r="E37" s="29">
        <v>142003</v>
      </c>
      <c r="F37" s="29"/>
      <c r="G37" s="29">
        <v>162009</v>
      </c>
      <c r="H37" s="29"/>
      <c r="I37" s="29"/>
      <c r="J37" s="29">
        <v>1</v>
      </c>
    </row>
    <row r="38" spans="1:10" ht="24.00" thickBot="1" customHeight="1">
      <c r="A38" s="30" t="s">
        <v>65</v>
      </c>
      <c r="B38" s="30"/>
      <c r="C38" s="30"/>
      <c r="D38" s="30"/>
      <c r="E38" s="31"/>
      <c r="F38" s="31"/>
      <c r="G38" s="31"/>
      <c r="H38" s="31"/>
      <c r="I38" s="31"/>
      <c r="J38" s="31"/>
    </row>
    <row r="39" spans="1:10" ht="13.50" thickBot="1" customHeight="1">
      <c r="A39" s="30" t="s">
        <v>66</v>
      </c>
      <c r="B39" s="30"/>
      <c r="C39" s="30"/>
      <c r="D39" s="30"/>
      <c r="E39" s="31">
        <v>132007</v>
      </c>
      <c r="F39" s="31"/>
      <c r="G39" s="31">
        <v>162009</v>
      </c>
      <c r="H39" s="31"/>
      <c r="I39" s="31"/>
      <c r="J39" s="31"/>
    </row>
    <row r="40" spans="1:10" ht="13.50" thickBot="1" customHeight="1">
      <c r="A40" s="32" t="s">
        <v>67</v>
      </c>
      <c r="B40" s="32"/>
      <c r="C40" s="32"/>
      <c r="D40" s="32"/>
      <c r="E40" s="33">
        <v>142003</v>
      </c>
      <c r="F40" s="33"/>
      <c r="G40" s="33">
        <v>3.06201e+006</v>
      </c>
      <c r="H40" s="33"/>
      <c r="I40" s="33"/>
      <c r="J40" s="33"/>
    </row>
    <row r="41" spans="1:10" ht="13.50" thickBot="1" customHeight="1">
      <c r="A41" s="28" t="s">
        <v>68</v>
      </c>
      <c r="B41" s="28"/>
      <c r="C41" s="28"/>
      <c r="D41" s="28"/>
      <c r="E41" s="29">
        <v>112008</v>
      </c>
      <c r="F41" s="29"/>
      <c r="G41" s="29">
        <v>182009</v>
      </c>
      <c r="H41" s="29"/>
      <c r="I41" s="29"/>
      <c r="J41" s="29">
        <v>1</v>
      </c>
    </row>
    <row r="42" spans="1:10" ht="13.50" thickBot="1" customHeight="1">
      <c r="A42" s="30" t="s">
        <v>69</v>
      </c>
      <c r="B42" s="30"/>
      <c r="C42" s="30"/>
      <c r="D42" s="30"/>
      <c r="E42" s="31"/>
      <c r="F42" s="31"/>
      <c r="G42" s="31"/>
      <c r="H42" s="31"/>
      <c r="I42" s="31"/>
      <c r="J42" s="31"/>
    </row>
    <row r="43" spans="1:10" ht="13.50" thickBot="1" customHeight="1">
      <c r="A43" s="30" t="s">
        <v>70</v>
      </c>
      <c r="B43" s="30"/>
      <c r="C43" s="30"/>
      <c r="D43" s="30"/>
      <c r="E43" s="31">
        <v>112008</v>
      </c>
      <c r="F43" s="31"/>
      <c r="G43" s="31">
        <v>112008</v>
      </c>
      <c r="H43" s="31"/>
      <c r="I43" s="31"/>
      <c r="J43" s="31"/>
    </row>
    <row r="44" spans="1:10" ht="13.50" thickBot="1" customHeight="1">
      <c r="A44" s="32" t="s">
        <v>71</v>
      </c>
      <c r="B44" s="32"/>
      <c r="C44" s="32"/>
      <c r="D44" s="32"/>
      <c r="E44" s="33">
        <v>112008</v>
      </c>
      <c r="F44" s="33"/>
      <c r="G44" s="33">
        <v>182009</v>
      </c>
      <c r="H44" s="33"/>
      <c r="I44" s="33"/>
      <c r="J44" s="33"/>
    </row>
    <row r="47" spans="1:1" ht="33.75" thickBot="1" customHeight="1">
      <c r="A47" s="1" t="s">
        <v>72</v>
      </c>
      <c r="B47" s="1"/>
      <c r="C47" s="1"/>
      <c r="D47" s="1"/>
      <c r="E47" s="1"/>
      <c r="F47" s="1"/>
      <c r="G47" s="1"/>
      <c r="H47" s="1"/>
      <c r="I47" s="1"/>
      <c r="J47" s="1"/>
    </row>
    <row r="48" spans="1:1" ht="33.75" thickBot="1" customHeight="1">
      <c r="A48" s="1" t="s">
        <v>73</v>
      </c>
      <c r="B48" s="1"/>
      <c r="C48" s="1"/>
      <c r="D48" s="1"/>
      <c r="E48" s="1"/>
      <c r="F48" s="1"/>
      <c r="G48" s="1"/>
      <c r="H48" s="1"/>
      <c r="I48" s="1"/>
      <c r="J48" s="1"/>
    </row>
    <row r="49" spans="1:1" ht="33.75" thickBot="1" customHeight="1">
      <c r="A49" s="1" t="s">
        <v>74</v>
      </c>
      <c r="B49" s="1"/>
      <c r="C49" s="1"/>
      <c r="D49" s="1"/>
      <c r="E49" s="1"/>
      <c r="F49" s="1"/>
      <c r="G49" s="1"/>
      <c r="H49" s="1"/>
      <c r="I49" s="1"/>
      <c r="J49" s="1"/>
    </row>
  </sheetData>
  <mergeCells count="126">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G22"/>
    <mergeCell ref="I22:J22"/>
    <mergeCell ref="A23:B23"/>
    <mergeCell ref="D23:E23"/>
    <mergeCell ref="F23:H23"/>
    <mergeCell ref="I23:J23"/>
    <mergeCell ref="A24:B24"/>
    <mergeCell ref="D24:G24"/>
    <mergeCell ref="I24:J24"/>
    <mergeCell ref="A25:B25"/>
    <mergeCell ref="D25:E25"/>
    <mergeCell ref="F25:G25"/>
    <mergeCell ref="I25:J25"/>
    <mergeCell ref="A26:E26"/>
    <mergeCell ref="F26:H26"/>
    <mergeCell ref="I26:J26"/>
    <mergeCell ref="A29:D29"/>
    <mergeCell ref="E29:F29"/>
    <mergeCell ref="G29:I29"/>
    <mergeCell ref="A30:D30"/>
    <mergeCell ref="E30:F30"/>
    <mergeCell ref="G30:I30"/>
    <mergeCell ref="J30:J33"/>
    <mergeCell ref="A31:D31"/>
    <mergeCell ref="E31:F31"/>
    <mergeCell ref="G31:I31"/>
    <mergeCell ref="A32:D32"/>
    <mergeCell ref="E32:F32"/>
    <mergeCell ref="G32:I32"/>
    <mergeCell ref="A33:D33"/>
    <mergeCell ref="E33:F33"/>
    <mergeCell ref="G33:I33"/>
    <mergeCell ref="A34:D34"/>
    <mergeCell ref="E34:F36"/>
    <mergeCell ref="G34:I36"/>
    <mergeCell ref="J34:J36"/>
    <mergeCell ref="A35:D35"/>
    <mergeCell ref="A36:D36"/>
    <mergeCell ref="A37:D37"/>
    <mergeCell ref="E37:F37"/>
    <mergeCell ref="G37:I37"/>
    <mergeCell ref="J37:J40"/>
    <mergeCell ref="A38:D38"/>
    <mergeCell ref="E38:F38"/>
    <mergeCell ref="G38:I38"/>
    <mergeCell ref="A39:D39"/>
    <mergeCell ref="E39:F39"/>
    <mergeCell ref="G39:I39"/>
    <mergeCell ref="A40:D40"/>
    <mergeCell ref="E40:F40"/>
    <mergeCell ref="G40:I40"/>
    <mergeCell ref="A41:D41"/>
    <mergeCell ref="E41:F41"/>
    <mergeCell ref="G41:I41"/>
    <mergeCell ref="J41:J44"/>
    <mergeCell ref="A42:D42"/>
    <mergeCell ref="E42:F42"/>
    <mergeCell ref="G42:I42"/>
    <mergeCell ref="A43:D43"/>
    <mergeCell ref="E43:F43"/>
    <mergeCell ref="G43:I43"/>
    <mergeCell ref="A44:D44"/>
    <mergeCell ref="E44:F44"/>
    <mergeCell ref="G44:I44"/>
    <mergeCell ref="A47:J47"/>
    <mergeCell ref="A48:J48"/>
    <mergeCell ref="A49:J49"/>
  </mergeCells>
  <pageMargins left="0.147638" right="0.147638" top="0.206693" bottom="0.206693" header="0.0" footer="0.0"/>
  <pageSetup paperSize="9" orientation="portrait"/>
  <rowBreaks count="0" manualBreakCount="0">
    </rowBreaks>
</worksheet>
</file>