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<sst xmlns="http://schemas.openxmlformats.org/spreadsheetml/2006/main" count="54" uniqueCount="54">
  <si>
    <t xml:space="preserve"/>
  </si>
  <si>
    <t xml:space="preserve">IOJ200</t>
  </si>
  <si>
    <t xml:space="preserve">m²</t>
  </si>
  <si>
    <t xml:space="preserve">Protección pasiva contra incendios de conductos metálicos de ventilación y extracción de humos, con lanas minerales.</t>
  </si>
  <si>
    <r>
      <rPr>
        <sz val="8.25"/>
        <color rgb="FF000000"/>
        <rFont val="Arial"/>
        <family val="2"/>
      </rPr>
      <t xml:space="preserve">Sistema de protección pasiva contra incendios de conducto metálico vertical de sección rectangular para garantizar la resistencia al fuego EI 15 según UNE-EN 1366-1, mediante el recubrimiento con paneles de lana mineral, según UNE-EN 14303, de 60 mm de espesor, conductividad térmica 0,031 W/(mK). Incluso pernos electrosoldados para la fijación de los paneles a la superficie metálica, tornillos helicoidales de acero inoxidable, de 80 mm de longitud, para la unión de juntas longitudinales entre paneles aislantes, pasta intumescente en base acuosa para el sellado ignífugo de paso de conductos metálicos entre sectores de incendio, adhesivo incombustible e inorgánico, a base de silicato de sodio alcalino, para el sellado ignífugo del encuentro entre la lana mineral y el paramento, y perfiles en L, de acero galvanizado, de 30 mm para el refuerzo del encuentro entre la lana mineral y el paramento.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</si>
  <si>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</si>
  <si>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</si>
  <si>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</si>
  <si>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</si>
  <si>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</si>
  <si>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</si>
  <si>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</si>
  <si>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mt42coi120k</t>
  </si>
  <si>
    <t xml:space="preserve">m²</t>
  </si>
  <si>
    <t xml:space="preserve">Panel de lana mineral, según UNE-EN 14303, de 60 mm de espesor, conductividad térmica 0,031 W/(mK), Euroclase A1 de reacción al fuego según UNE-EN 13501-1, para la protección contra incendios de conductos metálicos rectangulares.</t>
  </si>
  <si>
    <t xml:space="preserve">mt12psg160d</t>
  </si>
  <si>
    <t xml:space="preserve">m</t>
  </si>
  <si>
    <t xml:space="preserve">Perfil en L, de acero galvanizado, de 30 mm.</t>
  </si>
  <si>
    <t xml:space="preserve">mt42coi036a</t>
  </si>
  <si>
    <t xml:space="preserve">Ud</t>
  </si>
  <si>
    <t xml:space="preserve">Cartucho de 310 ml de pasta intumescente en base acuosa, color blanco, con pH neutro y sin disolventes, para sellado ignífugo de paso de conductos metálicos entre sectores de incendio.</t>
  </si>
  <si>
    <t xml:space="preserve">mt42coi035a</t>
  </si>
  <si>
    <t xml:space="preserve">kg</t>
  </si>
  <si>
    <t xml:space="preserve">Adhesivo incombustible e inorgánico, a base de silicato de sodio alcalino, de fraguado lento, para sellado ignífugo del encuentro entre la lana mineral y el paramento.</t>
  </si>
  <si>
    <t xml:space="preserve">mt42coi037a</t>
  </si>
  <si>
    <t xml:space="preserve">Ud</t>
  </si>
  <si>
    <t xml:space="preserve">Pernos electrosoldables, de 40 mm de longitud, para fijación del panel a la superficie metálica.</t>
  </si>
  <si>
    <t xml:space="preserve">mt42coi038b</t>
  </si>
  <si>
    <t xml:space="preserve">Ud</t>
  </si>
  <si>
    <t xml:space="preserve">Tornillo helicoidal de acero inoxidable, de 80 mm de longitud, para la unión de juntas longitudinales entre paneles aislantes.</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</si>
  <si>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</si>
  <si>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</si>
  <si>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</si>
  <si>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</si>
  <si>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</si>
  <si>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</si>
  <si>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</si>
  <si>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</si>
  <si>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</si>
  <si>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</si>
  <si>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</si>
  <si>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</si>
  <si>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3,78€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</si>
  <si>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</si>
  <si>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</si>
  <si>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</si>
  <si>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</si>
  <si>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</si>
  <si>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14303:2009+A1:2013</t>
  </si>
  <si>
    <t xml:space="preserve">1/3/4</t>
  </si>
  <si>
    <t xml:space="preserve">Productos  aislantes  térmicos  para  equipos  en edificación  e  instalaciones  industriales.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</si>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</sst>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6.46" customWidth="1"/>
    <col min="5" max="5" width="72.25"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1.1</v>
      </c>
      <c r="H10" s="11"/>
      <c r="I10" s="12">
        <v>46.27</v>
      </c>
      <c r="J10" s="12">
        <f ca="1">ROUND(INDIRECT(ADDRESS(ROW()+(0), COLUMN()+(-3), 1))*INDIRECT(ADDRESS(ROW()+(0), COLUMN()+(-1), 1)), 2)</f>
        <v>50.9</v>
      </c>
    </row>
    <row r="11" spans="1:10" ht="13.50" thickBot="1" customHeight="1">
      <c r="A11" s="1" t="s">
        <v>15</v>
      </c>
      <c r="B11" s="1"/>
      <c r="C11" s="10" t="s">
        <v>16</v>
      </c>
      <c r="D11" s="10"/>
      <c r="E11" s="1" t="s">
        <v>17</v>
      </c>
      <c r="F11" s="1"/>
      <c r="G11" s="11">
        <v>0.67</v>
      </c>
      <c r="H11" s="11"/>
      <c r="I11" s="12">
        <v>0.86</v>
      </c>
      <c r="J11" s="12">
        <f ca="1">ROUND(INDIRECT(ADDRESS(ROW()+(0), COLUMN()+(-3), 1))*INDIRECT(ADDRESS(ROW()+(0), COLUMN()+(-1), 1)), 2)</f>
        <v>0.58</v>
      </c>
    </row>
    <row r="12" spans="1:10" ht="34.50" thickBot="1" customHeight="1">
      <c r="A12" s="1" t="s">
        <v>18</v>
      </c>
      <c r="B12" s="1"/>
      <c r="C12" s="10" t="s">
        <v>19</v>
      </c>
      <c r="D12" s="10"/>
      <c r="E12" s="1" t="s">
        <v>20</v>
      </c>
      <c r="F12" s="1"/>
      <c r="G12" s="11">
        <v>0.02</v>
      </c>
      <c r="H12" s="11"/>
      <c r="I12" s="12">
        <v>34.39</v>
      </c>
      <c r="J12" s="12">
        <f ca="1">ROUND(INDIRECT(ADDRESS(ROW()+(0), COLUMN()+(-3), 1))*INDIRECT(ADDRESS(ROW()+(0), COLUMN()+(-1), 1)), 2)</f>
        <v>0.69</v>
      </c>
    </row>
    <row r="13" spans="1:10" ht="24.00" thickBot="1" customHeight="1">
      <c r="A13" s="1" t="s">
        <v>21</v>
      </c>
      <c r="B13" s="1"/>
      <c r="C13" s="10" t="s">
        <v>22</v>
      </c>
      <c r="D13" s="10"/>
      <c r="E13" s="1" t="s">
        <v>23</v>
      </c>
      <c r="F13" s="1"/>
      <c r="G13" s="11">
        <v>0.05</v>
      </c>
      <c r="H13" s="11"/>
      <c r="I13" s="12">
        <v>8.75</v>
      </c>
      <c r="J13" s="12">
        <f ca="1">ROUND(INDIRECT(ADDRESS(ROW()+(0), COLUMN()+(-3), 1))*INDIRECT(ADDRESS(ROW()+(0), COLUMN()+(-1), 1)), 2)</f>
        <v>0.44</v>
      </c>
    </row>
    <row r="14" spans="1:10" ht="24.00" thickBot="1" customHeight="1">
      <c r="A14" s="1" t="s">
        <v>24</v>
      </c>
      <c r="B14" s="1"/>
      <c r="C14" s="10" t="s">
        <v>25</v>
      </c>
      <c r="D14" s="10"/>
      <c r="E14" s="1" t="s">
        <v>26</v>
      </c>
      <c r="F14" s="1"/>
      <c r="G14" s="11">
        <v>18</v>
      </c>
      <c r="H14" s="11"/>
      <c r="I14" s="12">
        <v>0.15</v>
      </c>
      <c r="J14" s="12">
        <f ca="1">ROUND(INDIRECT(ADDRESS(ROW()+(0), COLUMN()+(-3), 1))*INDIRECT(ADDRESS(ROW()+(0), COLUMN()+(-1), 1)), 2)</f>
        <v>2.7</v>
      </c>
    </row>
    <row r="15" spans="1:10" ht="24.00" thickBot="1" customHeight="1">
      <c r="A15" s="1" t="s">
        <v>27</v>
      </c>
      <c r="B15" s="1"/>
      <c r="C15" s="10" t="s">
        <v>28</v>
      </c>
      <c r="D15" s="10"/>
      <c r="E15" s="1" t="s">
        <v>29</v>
      </c>
      <c r="F15" s="1"/>
      <c r="G15" s="13">
        <v>4</v>
      </c>
      <c r="H15" s="13"/>
      <c r="I15" s="14">
        <v>0.23</v>
      </c>
      <c r="J15" s="14">
        <f ca="1">ROUND(INDIRECT(ADDRESS(ROW()+(0), COLUMN()+(-3), 1))*INDIRECT(ADDRESS(ROW()+(0), COLUMN()+(-1), 1)), 2)</f>
        <v>0.92</v>
      </c>
    </row>
    <row r="16" spans="1:10" ht="13.50" thickBot="1" customHeight="1">
      <c r="A16" s="15"/>
      <c r="B16" s="15"/>
      <c r="C16" s="15"/>
      <c r="D16" s="15"/>
      <c r="E16" s="15"/>
      <c r="F16" s="15"/>
      <c r="G16" s="9" t="s">
        <v>30</v>
      </c>
      <c r="H16" s="9"/>
      <c r="I16" s="9"/>
      <c r="J16" s="17">
        <f ca="1">ROUND(SUM(INDIRECT(ADDRESS(ROW()+(-1), COLUMN()+(0), 1)),INDIRECT(ADDRESS(ROW()+(-2), COLUMN()+(0), 1)),INDIRECT(ADDRESS(ROW()+(-3), COLUMN()+(0), 1)),INDIRECT(ADDRESS(ROW()+(-4), COLUMN()+(0), 1)),INDIRECT(ADDRESS(ROW()+(-5), COLUMN()+(0), 1)),INDIRECT(ADDRESS(ROW()+(-6), COLUMN()+(0), 1))), 2)</f>
        <v>56.23</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
      <c r="G18" s="11">
        <v>0.398</v>
      </c>
      <c r="H18" s="11"/>
      <c r="I18" s="12">
        <v>23.16</v>
      </c>
      <c r="J18" s="12">
        <f ca="1">ROUND(INDIRECT(ADDRESS(ROW()+(0), COLUMN()+(-3), 1))*INDIRECT(ADDRESS(ROW()+(0), COLUMN()+(-1), 1)), 2)</f>
        <v>9.22</v>
      </c>
    </row>
    <row r="19" spans="1:10" ht="13.50" thickBot="1" customHeight="1">
      <c r="A19" s="1" t="s">
        <v>35</v>
      </c>
      <c r="B19" s="1"/>
      <c r="C19" s="10" t="s">
        <v>36</v>
      </c>
      <c r="D19" s="10"/>
      <c r="E19" s="1" t="s">
        <v>37</v>
      </c>
      <c r="F19" s="1"/>
      <c r="G19" s="13">
        <v>0.398</v>
      </c>
      <c r="H19" s="13"/>
      <c r="I19" s="14">
        <v>21.78</v>
      </c>
      <c r="J19" s="14">
        <f ca="1">ROUND(INDIRECT(ADDRESS(ROW()+(0), COLUMN()+(-3), 1))*INDIRECT(ADDRESS(ROW()+(0), COLUMN()+(-1), 1)), 2)</f>
        <v>8.67</v>
      </c>
    </row>
    <row r="20" spans="1:10" ht="13.50" thickBot="1" customHeight="1">
      <c r="A20" s="15"/>
      <c r="B20" s="15"/>
      <c r="C20" s="15"/>
      <c r="D20" s="15"/>
      <c r="E20" s="15"/>
      <c r="F20" s="15"/>
      <c r="G20" s="9" t="s">
        <v>38</v>
      </c>
      <c r="H20" s="9"/>
      <c r="I20" s="9"/>
      <c r="J20" s="17">
        <f ca="1">ROUND(SUM(INDIRECT(ADDRESS(ROW()+(-1), COLUMN()+(0), 1)),INDIRECT(ADDRESS(ROW()+(-2), COLUMN()+(0), 1))), 2)</f>
        <v>17.89</v>
      </c>
    </row>
    <row r="21" spans="1:10" ht="13.50" thickBot="1" customHeight="1">
      <c r="A21" s="15">
        <v>3</v>
      </c>
      <c r="B21" s="15"/>
      <c r="C21" s="15"/>
      <c r="D21" s="15"/>
      <c r="E21" s="18" t="s">
        <v>39</v>
      </c>
      <c r="F21" s="18"/>
      <c r="G21" s="18"/>
      <c r="H21" s="18"/>
      <c r="I21" s="15"/>
      <c r="J21" s="15"/>
    </row>
    <row r="22" spans="1:10" ht="13.50" thickBot="1" customHeight="1">
      <c r="A22" s="19"/>
      <c r="B22" s="19"/>
      <c r="C22" s="20" t="s">
        <v>40</v>
      </c>
      <c r="D22" s="20"/>
      <c r="E22" s="19" t="s">
        <v>41</v>
      </c>
      <c r="F22" s="19"/>
      <c r="G22" s="13">
        <v>2</v>
      </c>
      <c r="H22" s="13"/>
      <c r="I22" s="14">
        <f ca="1">ROUND(SUM(INDIRECT(ADDRESS(ROW()+(-2), COLUMN()+(1), 1)),INDIRECT(ADDRESS(ROW()+(-6), COLUMN()+(1), 1))), 2)</f>
        <v>74.12</v>
      </c>
      <c r="J22" s="14">
        <f ca="1">ROUND(INDIRECT(ADDRESS(ROW()+(0), COLUMN()+(-3), 1))*INDIRECT(ADDRESS(ROW()+(0), COLUMN()+(-1), 1))/100, 2)</f>
        <v>1.48</v>
      </c>
    </row>
    <row r="23" spans="1:10" ht="13.50" thickBot="1" customHeight="1">
      <c r="A23" s="21" t="s">
        <v>42</v>
      </c>
      <c r="B23" s="21"/>
      <c r="C23" s="22"/>
      <c r="D23" s="22"/>
      <c r="E23" s="23"/>
      <c r="F23" s="23"/>
      <c r="G23" s="24" t="s">
        <v>43</v>
      </c>
      <c r="H23" s="24"/>
      <c r="I23" s="25"/>
      <c r="J23" s="26">
        <f ca="1">ROUND(SUM(INDIRECT(ADDRESS(ROW()+(-1), COLUMN()+(0), 1)),INDIRECT(ADDRESS(ROW()+(-3), COLUMN()+(0), 1)),INDIRECT(ADDRESS(ROW()+(-7), COLUMN()+(0), 1))), 2)</f>
        <v>75.6</v>
      </c>
    </row>
    <row r="26" spans="1:10" ht="13.50" thickBot="1" customHeight="1">
      <c r="A26" s="27" t="s">
        <v>44</v>
      </c>
      <c r="B26" s="27"/>
      <c r="C26" s="27"/>
      <c r="D26" s="27"/>
      <c r="E26" s="27"/>
      <c r="F26" s="27" t="s">
        <v>45</v>
      </c>
      <c r="G26" s="27"/>
      <c r="H26" s="27" t="s">
        <v>46</v>
      </c>
      <c r="I26" s="27"/>
      <c r="J26" s="27" t="s">
        <v>47</v>
      </c>
    </row>
    <row r="27" spans="1:10" ht="13.50" thickBot="1" customHeight="1">
      <c r="A27" s="28" t="s">
        <v>48</v>
      </c>
      <c r="B27" s="28"/>
      <c r="C27" s="28"/>
      <c r="D27" s="28"/>
      <c r="E27" s="28"/>
      <c r="F27" s="29">
        <v>1.11201e+006</v>
      </c>
      <c r="G27" s="29"/>
      <c r="H27" s="29">
        <v>1.11201e+006</v>
      </c>
      <c r="I27" s="29"/>
      <c r="J27" s="29" t="s">
        <v>49</v>
      </c>
    </row>
    <row r="28" spans="1:10" ht="24.00" thickBot="1" customHeight="1">
      <c r="A28" s="30" t="s">
        <v>50</v>
      </c>
      <c r="B28" s="30"/>
      <c r="C28" s="30"/>
      <c r="D28" s="30"/>
      <c r="E28" s="30"/>
      <c r="F28" s="31"/>
      <c r="G28" s="31"/>
      <c r="H28" s="31"/>
      <c r="I28" s="31"/>
      <c r="J28" s="31"/>
    </row>
    <row r="31" spans="1:1" ht="33.75" thickBot="1" customHeight="1">
      <c r="A31" s="1" t="s">
        <v>51</v>
      </c>
      <c r="B31" s="1"/>
      <c r="C31" s="1"/>
      <c r="D31" s="1"/>
      <c r="E31" s="1"/>
      <c r="F31" s="1"/>
      <c r="G31" s="1"/>
      <c r="H31" s="1"/>
      <c r="I31" s="1"/>
      <c r="J31" s="1"/>
    </row>
    <row r="32" spans="1:1" ht="33.75" thickBot="1" customHeight="1">
      <c r="A32" s="1" t="s">
        <v>52</v>
      </c>
      <c r="B32" s="1"/>
      <c r="C32" s="1"/>
      <c r="D32" s="1"/>
      <c r="E32" s="1"/>
      <c r="F32" s="1"/>
      <c r="G32" s="1"/>
      <c r="H32" s="1"/>
      <c r="I32" s="1"/>
      <c r="J32" s="1"/>
    </row>
    <row r="33" spans="1:1" ht="33.75" thickBot="1" customHeight="1">
      <c r="A33" s="1" t="s">
        <v>53</v>
      </c>
      <c r="B33" s="1"/>
      <c r="C33" s="1"/>
      <c r="D33" s="1"/>
      <c r="E33" s="1"/>
      <c r="F33" s="1"/>
      <c r="G33" s="1"/>
      <c r="H33" s="1"/>
      <c r="I33" s="1"/>
      <c r="J33" s="1"/>
    </row>
  </sheetData>
  <mergeCells count="74">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I16"/>
    <mergeCell ref="A17:B17"/>
    <mergeCell ref="C17:D17"/>
    <mergeCell ref="E17:H17"/>
    <mergeCell ref="A18:B18"/>
    <mergeCell ref="C18:D18"/>
    <mergeCell ref="E18:F18"/>
    <mergeCell ref="G18:H18"/>
    <mergeCell ref="A19:B19"/>
    <mergeCell ref="C19:D19"/>
    <mergeCell ref="E19:F19"/>
    <mergeCell ref="G19:H19"/>
    <mergeCell ref="A20:B20"/>
    <mergeCell ref="C20:D20"/>
    <mergeCell ref="E20:F20"/>
    <mergeCell ref="G20:I20"/>
    <mergeCell ref="A21:B21"/>
    <mergeCell ref="C21:D21"/>
    <mergeCell ref="E21:H21"/>
    <mergeCell ref="A22:B22"/>
    <mergeCell ref="C22:D22"/>
    <mergeCell ref="E22:F22"/>
    <mergeCell ref="G22:H22"/>
    <mergeCell ref="A23:F23"/>
    <mergeCell ref="G23:I23"/>
    <mergeCell ref="A26:E26"/>
    <mergeCell ref="F26:G26"/>
    <mergeCell ref="H26:I26"/>
    <mergeCell ref="A27:E27"/>
    <mergeCell ref="F27:G28"/>
    <mergeCell ref="H27:I28"/>
    <mergeCell ref="J27:J28"/>
    <mergeCell ref="A28:E28"/>
    <mergeCell ref="A31:J31"/>
    <mergeCell ref="A32:J32"/>
    <mergeCell ref="A33:J33"/>
  </mergeCells>
  <pageMargins left="0.147638" right="0.147638" top="0.206693" bottom="0.206693" header="0.0" footer="0.0"/>
  <pageSetup paperSize="9" orientation="portrait"/>
  <rowBreaks count="0" manualBreakCount="0">
    </rowBreaks>
</worksheet>
</file>