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<sst xmlns="http://schemas.openxmlformats.org/spreadsheetml/2006/main" count="74" uniqueCount="74">
  <si>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</si>
  <si>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IOR010</t>
  </si>
  <si>
    <t xml:space="preserve">m</t>
  </si>
  <si>
    <t xml:space="preserve">Protección pasiva contra incendios de estructura metálica, con placas de yeso laminado.</t>
  </si>
  <si>
    <r>
      <rPr>
        <sz val="8.25"/>
        <color rgb="FF000000"/>
        <rFont val="Arial"/>
        <family val="2"/>
      </rPr>
      <t xml:space="preserve">Sistema de protección pasiva contra incendios de viga de acero HEA 100, protegida en 3 caras y con una resistencia al fuego de 30 minutos, mediante recubrimiento con placas de yeso laminado incombustibles, fijadas con clips y perfiles metálicos. Incluso fijaciones, tornillería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</si>
  <si>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</si>
  <si>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</si>
  <si>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</si>
  <si>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</si>
  <si>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</si>
  <si>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</si>
  <si>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</si>
  <si>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mt12psg200e</t>
  </si>
  <si>
    <t xml:space="preserve">m</t>
  </si>
  <si>
    <t xml:space="preserve">Perfil angular 30x30x0,7 mm, de acero galvanizado, según UNE-EN 13964.</t>
  </si>
  <si>
    <t xml:space="preserve">mt12psg082</t>
  </si>
  <si>
    <t xml:space="preserve">Ud</t>
  </si>
  <si>
    <t xml:space="preserve">Fijación para hormigón.</t>
  </si>
  <si>
    <t xml:space="preserve">mt12psg050c</t>
  </si>
  <si>
    <t xml:space="preserve">m</t>
  </si>
  <si>
    <t xml:space="preserve">Maestra 60/27 de chapa de acero galvanizado, de ancho 60 mm, según UNE-EN 14195.</t>
  </si>
  <si>
    <t xml:space="preserve">mt12pmk011a</t>
  </si>
  <si>
    <t xml:space="preserve">Ud</t>
  </si>
  <si>
    <t xml:space="preserve">Clip de protección de 72x48x41 mm.</t>
  </si>
  <si>
    <t xml:space="preserve">mt12psg010l</t>
  </si>
  <si>
    <t xml:space="preserve">m²</t>
  </si>
  <si>
    <t xml:space="preserve">Placa de yeso laminado reforzada con tejido de fibra UNE-EN 15283-1 GM-F / 1200 / longitud / 15 / con los bordes longitudinales afinados, revestido en cara y dorso por tejido de fibra de vidrio no combustible.</t>
  </si>
  <si>
    <t xml:space="preserve">mt12psg010o</t>
  </si>
  <si>
    <t xml:space="preserve">m²</t>
  </si>
  <si>
    <t xml:space="preserve">Placa de yeso laminado reforzada con tejido de fibra UNE-EN 15283-1 GM-F / 1200 / longitud / 25 / con los bordes longitudinales afinados, revestido en cara y dorso por tejido de fibra de vidrio no combustible.</t>
  </si>
  <si>
    <t xml:space="preserve">mt12psg081c</t>
  </si>
  <si>
    <t xml:space="preserve">Ud</t>
  </si>
  <si>
    <t xml:space="preserve">Tornillo autoperforante 3,5x25 mm.</t>
  </si>
  <si>
    <t xml:space="preserve">mt12psg030a</t>
  </si>
  <si>
    <t xml:space="preserve">kg</t>
  </si>
  <si>
    <t xml:space="preserve">Pasta de juntas, según UNE-EN 13963.</t>
  </si>
  <si>
    <t xml:space="preserve">mt12psg040a</t>
  </si>
  <si>
    <t xml:space="preserve">m</t>
  </si>
  <si>
    <t xml:space="preserve">Cinta microperforada de papel, según UNE-EN 13963.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</si>
  <si>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</si>
  <si>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</si>
  <si>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</si>
  <si>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</si>
  <si>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</si>
  <si>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</si>
  <si>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</si>
  <si>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</si>
  <si>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</si>
  <si>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</si>
  <si>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</si>
  <si>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</si>
  <si>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14,76€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</si>
  <si>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</si>
  <si>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</si>
  <si>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</si>
  <si>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</si>
  <si>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</si>
  <si>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</si>
  <si>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</si>
  <si>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Techos suspendidos. Requisitos y métodos de ensayo.</t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</si>
  <si>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</si>
  <si>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</si>
  <si>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</si>
  <si>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</si>
  <si>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15283-1:2008+A1:2009</t>
  </si>
  <si>
    <t xml:space="preserve">3/4</t>
  </si>
  <si>
    <t xml:space="preserve">Placas de yeso laminado reforzadas con fibras- Definiciones, requisitos y métodos de ensayo. Parte 1: Placas de yeso laminado reforzadas con tejido de fibra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</si>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</sst>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14" customWidth="1"/>
    <col min="4" max="4" width="72.25" customWidth="1"/>
    <col min="5" max="5" width="3.23" customWidth="1"/>
    <col min="6" max="6" width="9.52" customWidth="1"/>
    <col min="7" max="7" width="4.59" customWidth="1"/>
    <col min="8" max="8" width="9.86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2</v>
      </c>
      <c r="G10" s="11"/>
      <c r="H10" s="12">
        <v>1.14</v>
      </c>
      <c r="I10" s="12">
        <f ca="1">ROUND(INDIRECT(ADDRESS(ROW()+(0), COLUMN()+(-3), 1))*INDIRECT(ADDRESS(ROW()+(0), COLUMN()+(-1), 1)), 2)</f>
        <v>2.28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3.2</v>
      </c>
      <c r="G11" s="11"/>
      <c r="H11" s="12">
        <v>0.32</v>
      </c>
      <c r="I11" s="12">
        <f ca="1">ROUND(INDIRECT(ADDRESS(ROW()+(0), COLUMN()+(-3), 1))*INDIRECT(ADDRESS(ROW()+(0), COLUMN()+(-1), 1)), 2)</f>
        <v>1.02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2</v>
      </c>
      <c r="G12" s="11"/>
      <c r="H12" s="12">
        <v>0.84</v>
      </c>
      <c r="I12" s="12">
        <f ca="1">ROUND(INDIRECT(ADDRESS(ROW()+(0), COLUMN()+(-3), 1))*INDIRECT(ADDRESS(ROW()+(0), COLUMN()+(-1), 1)), 2)</f>
        <v>1.68</v>
      </c>
    </row>
    <row r="13" spans="1:9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3.2</v>
      </c>
      <c r="G13" s="11"/>
      <c r="H13" s="12">
        <v>0.68</v>
      </c>
      <c r="I13" s="12">
        <f ca="1">ROUND(INDIRECT(ADDRESS(ROW()+(0), COLUMN()+(-3), 1))*INDIRECT(ADDRESS(ROW()+(0), COLUMN()+(-1), 1)), 2)</f>
        <v>2.18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0.475</v>
      </c>
      <c r="G14" s="11"/>
      <c r="H14" s="12">
        <v>16.58</v>
      </c>
      <c r="I14" s="12">
        <f ca="1">ROUND(INDIRECT(ADDRESS(ROW()+(0), COLUMN()+(-3), 1))*INDIRECT(ADDRESS(ROW()+(0), COLUMN()+(-1), 1)), 2)</f>
        <v>7.88</v>
      </c>
    </row>
    <row r="15" spans="1:9" ht="34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0.292</v>
      </c>
      <c r="G15" s="11"/>
      <c r="H15" s="12">
        <v>21.96</v>
      </c>
      <c r="I15" s="12">
        <f ca="1">ROUND(INDIRECT(ADDRESS(ROW()+(0), COLUMN()+(-3), 1))*INDIRECT(ADDRESS(ROW()+(0), COLUMN()+(-1), 1)), 2)</f>
        <v>6.41</v>
      </c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30</v>
      </c>
      <c r="G16" s="11"/>
      <c r="H16" s="12">
        <v>0.01</v>
      </c>
      <c r="I16" s="12">
        <f ca="1">ROUND(INDIRECT(ADDRESS(ROW()+(0), COLUMN()+(-3), 1))*INDIRECT(ADDRESS(ROW()+(0), COLUMN()+(-1), 1)), 2)</f>
        <v>0.3</v>
      </c>
    </row>
    <row r="17" spans="1:9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2.55</v>
      </c>
      <c r="G17" s="11"/>
      <c r="H17" s="12">
        <v>0.9</v>
      </c>
      <c r="I17" s="12">
        <f ca="1">ROUND(INDIRECT(ADDRESS(ROW()+(0), COLUMN()+(-3), 1))*INDIRECT(ADDRESS(ROW()+(0), COLUMN()+(-1), 1)), 2)</f>
        <v>2.3</v>
      </c>
    </row>
    <row r="18" spans="1:9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3">
        <v>2</v>
      </c>
      <c r="G18" s="13"/>
      <c r="H18" s="14">
        <v>0.04</v>
      </c>
      <c r="I18" s="14">
        <f ca="1">ROUND(INDIRECT(ADDRESS(ROW()+(0), COLUMN()+(-3), 1))*INDIRECT(ADDRESS(ROW()+(0), COLUMN()+(-1), 1)), 2)</f>
        <v>0.08</v>
      </c>
    </row>
    <row r="19" spans="1:9" ht="13.50" thickBot="1" customHeight="1">
      <c r="A19" s="15"/>
      <c r="B19" s="15"/>
      <c r="C19" s="15"/>
      <c r="D19" s="15"/>
      <c r="E19" s="15"/>
      <c r="F19" s="9" t="s">
        <v>39</v>
      </c>
      <c r="G19" s="9"/>
      <c r="H19" s="9"/>
      <c r="I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24.13</v>
      </c>
    </row>
    <row r="20" spans="1:9" ht="13.50" thickBot="1" customHeight="1">
      <c r="A20" s="15">
        <v>2</v>
      </c>
      <c r="B20" s="15"/>
      <c r="C20" s="15"/>
      <c r="D20" s="18" t="s">
        <v>40</v>
      </c>
      <c r="E20" s="18"/>
      <c r="F20" s="18"/>
      <c r="G20" s="18"/>
      <c r="H20" s="15"/>
      <c r="I20" s="15"/>
    </row>
    <row r="21" spans="1:9" ht="13.50" thickBot="1" customHeight="1">
      <c r="A21" s="1" t="s">
        <v>41</v>
      </c>
      <c r="B21" s="1"/>
      <c r="C21" s="10" t="s">
        <v>42</v>
      </c>
      <c r="D21" s="1" t="s">
        <v>43</v>
      </c>
      <c r="E21" s="1"/>
      <c r="F21" s="11">
        <v>0.148</v>
      </c>
      <c r="G21" s="11"/>
      <c r="H21" s="12">
        <v>23.16</v>
      </c>
      <c r="I21" s="12">
        <f ca="1">ROUND(INDIRECT(ADDRESS(ROW()+(0), COLUMN()+(-3), 1))*INDIRECT(ADDRESS(ROW()+(0), COLUMN()+(-1), 1)), 2)</f>
        <v>3.43</v>
      </c>
    </row>
    <row r="22" spans="1:9" ht="13.50" thickBot="1" customHeight="1">
      <c r="A22" s="1" t="s">
        <v>44</v>
      </c>
      <c r="B22" s="1"/>
      <c r="C22" s="10" t="s">
        <v>45</v>
      </c>
      <c r="D22" s="1" t="s">
        <v>46</v>
      </c>
      <c r="E22" s="1"/>
      <c r="F22" s="13">
        <v>0.148</v>
      </c>
      <c r="G22" s="13"/>
      <c r="H22" s="14">
        <v>21.78</v>
      </c>
      <c r="I22" s="14">
        <f ca="1">ROUND(INDIRECT(ADDRESS(ROW()+(0), COLUMN()+(-3), 1))*INDIRECT(ADDRESS(ROW()+(0), COLUMN()+(-1), 1)), 2)</f>
        <v>3.22</v>
      </c>
    </row>
    <row r="23" spans="1:9" ht="13.50" thickBot="1" customHeight="1">
      <c r="A23" s="15"/>
      <c r="B23" s="15"/>
      <c r="C23" s="15"/>
      <c r="D23" s="15"/>
      <c r="E23" s="15"/>
      <c r="F23" s="9" t="s">
        <v>47</v>
      </c>
      <c r="G23" s="9"/>
      <c r="H23" s="9"/>
      <c r="I23" s="17">
        <f ca="1">ROUND(SUM(INDIRECT(ADDRESS(ROW()+(-1), COLUMN()+(0), 1)),INDIRECT(ADDRESS(ROW()+(-2), COLUMN()+(0), 1))), 2)</f>
        <v>6.65</v>
      </c>
    </row>
    <row r="24" spans="1:9" ht="13.50" thickBot="1" customHeight="1">
      <c r="A24" s="15">
        <v>3</v>
      </c>
      <c r="B24" s="15"/>
      <c r="C24" s="15"/>
      <c r="D24" s="18" t="s">
        <v>48</v>
      </c>
      <c r="E24" s="18"/>
      <c r="F24" s="18"/>
      <c r="G24" s="18"/>
      <c r="H24" s="15"/>
      <c r="I24" s="15"/>
    </row>
    <row r="25" spans="1:9" ht="13.50" thickBot="1" customHeight="1">
      <c r="A25" s="19"/>
      <c r="B25" s="19"/>
      <c r="C25" s="20" t="s">
        <v>49</v>
      </c>
      <c r="D25" s="19" t="s">
        <v>50</v>
      </c>
      <c r="E25" s="19"/>
      <c r="F25" s="13">
        <v>2</v>
      </c>
      <c r="G25" s="13"/>
      <c r="H25" s="14">
        <f ca="1">ROUND(SUM(INDIRECT(ADDRESS(ROW()+(-2), COLUMN()+(1), 1)),INDIRECT(ADDRESS(ROW()+(-6), COLUMN()+(1), 1))), 2)</f>
        <v>30.78</v>
      </c>
      <c r="I25" s="14">
        <f ca="1">ROUND(INDIRECT(ADDRESS(ROW()+(0), COLUMN()+(-3), 1))*INDIRECT(ADDRESS(ROW()+(0), COLUMN()+(-1), 1))/100, 2)</f>
        <v>0.62</v>
      </c>
    </row>
    <row r="26" spans="1:9" ht="13.50" thickBot="1" customHeight="1">
      <c r="A26" s="21" t="s">
        <v>51</v>
      </c>
      <c r="B26" s="21"/>
      <c r="C26" s="22"/>
      <c r="D26" s="23"/>
      <c r="E26" s="23"/>
      <c r="F26" s="24" t="s">
        <v>52</v>
      </c>
      <c r="G26" s="24"/>
      <c r="H26" s="25"/>
      <c r="I26" s="26">
        <f ca="1">ROUND(SUM(INDIRECT(ADDRESS(ROW()+(-1), COLUMN()+(0), 1)),INDIRECT(ADDRESS(ROW()+(-3), COLUMN()+(0), 1)),INDIRECT(ADDRESS(ROW()+(-7), COLUMN()+(0), 1))), 2)</f>
        <v>31.4</v>
      </c>
    </row>
    <row r="29" spans="1:9" ht="13.50" thickBot="1" customHeight="1">
      <c r="A29" s="27" t="s">
        <v>53</v>
      </c>
      <c r="B29" s="27"/>
      <c r="C29" s="27"/>
      <c r="D29" s="27"/>
      <c r="E29" s="27" t="s">
        <v>54</v>
      </c>
      <c r="F29" s="27"/>
      <c r="G29" s="27" t="s">
        <v>55</v>
      </c>
      <c r="H29" s="27"/>
      <c r="I29" s="27" t="s">
        <v>56</v>
      </c>
    </row>
    <row r="30" spans="1:9" ht="13.50" thickBot="1" customHeight="1">
      <c r="A30" s="28" t="s">
        <v>57</v>
      </c>
      <c r="B30" s="28"/>
      <c r="C30" s="28"/>
      <c r="D30" s="28"/>
      <c r="E30" s="29">
        <v>842016</v>
      </c>
      <c r="F30" s="29"/>
      <c r="G30" s="29">
        <v>842017</v>
      </c>
      <c r="H30" s="29"/>
      <c r="I30" s="29" t="s">
        <v>58</v>
      </c>
    </row>
    <row r="31" spans="1:9" ht="13.50" thickBot="1" customHeight="1">
      <c r="A31" s="30" t="s">
        <v>59</v>
      </c>
      <c r="B31" s="30"/>
      <c r="C31" s="30"/>
      <c r="D31" s="30"/>
      <c r="E31" s="31"/>
      <c r="F31" s="31"/>
      <c r="G31" s="31"/>
      <c r="H31" s="31"/>
      <c r="I31" s="31"/>
    </row>
    <row r="32" spans="1:9" ht="13.50" thickBot="1" customHeight="1">
      <c r="A32" s="28" t="s">
        <v>60</v>
      </c>
      <c r="B32" s="28"/>
      <c r="C32" s="28"/>
      <c r="D32" s="28"/>
      <c r="E32" s="29">
        <v>112006</v>
      </c>
      <c r="F32" s="29"/>
      <c r="G32" s="29">
        <v>112007</v>
      </c>
      <c r="H32" s="29"/>
      <c r="I32" s="29" t="s">
        <v>61</v>
      </c>
    </row>
    <row r="33" spans="1:9" ht="24.00" thickBot="1" customHeight="1">
      <c r="A33" s="32" t="s">
        <v>62</v>
      </c>
      <c r="B33" s="32"/>
      <c r="C33" s="32"/>
      <c r="D33" s="32"/>
      <c r="E33" s="33"/>
      <c r="F33" s="33"/>
      <c r="G33" s="33"/>
      <c r="H33" s="33"/>
      <c r="I33" s="33"/>
    </row>
    <row r="34" spans="1:9" ht="13.50" thickBot="1" customHeight="1">
      <c r="A34" s="30" t="s">
        <v>63</v>
      </c>
      <c r="B34" s="30"/>
      <c r="C34" s="30"/>
      <c r="D34" s="30"/>
      <c r="E34" s="31">
        <v>112007</v>
      </c>
      <c r="F34" s="31"/>
      <c r="G34" s="31">
        <v>112007</v>
      </c>
      <c r="H34" s="31"/>
      <c r="I34" s="31"/>
    </row>
    <row r="35" spans="1:9" ht="13.50" thickBot="1" customHeight="1">
      <c r="A35" s="28" t="s">
        <v>64</v>
      </c>
      <c r="B35" s="28"/>
      <c r="C35" s="28"/>
      <c r="D35" s="28"/>
      <c r="E35" s="29">
        <v>162010</v>
      </c>
      <c r="F35" s="29"/>
      <c r="G35" s="29">
        <v>162011</v>
      </c>
      <c r="H35" s="29"/>
      <c r="I35" s="29" t="s">
        <v>65</v>
      </c>
    </row>
    <row r="36" spans="1:9" ht="24.00" thickBot="1" customHeight="1">
      <c r="A36" s="30" t="s">
        <v>66</v>
      </c>
      <c r="B36" s="30"/>
      <c r="C36" s="30"/>
      <c r="D36" s="30"/>
      <c r="E36" s="31"/>
      <c r="F36" s="31"/>
      <c r="G36" s="31"/>
      <c r="H36" s="31"/>
      <c r="I36" s="31"/>
    </row>
    <row r="37" spans="1:9" ht="13.50" thickBot="1" customHeight="1">
      <c r="A37" s="28" t="s">
        <v>67</v>
      </c>
      <c r="B37" s="28"/>
      <c r="C37" s="28"/>
      <c r="D37" s="28"/>
      <c r="E37" s="29">
        <v>132006</v>
      </c>
      <c r="F37" s="29"/>
      <c r="G37" s="29">
        <v>132007</v>
      </c>
      <c r="H37" s="29"/>
      <c r="I37" s="29" t="s">
        <v>68</v>
      </c>
    </row>
    <row r="38" spans="1:9" ht="13.50" thickBot="1" customHeight="1">
      <c r="A38" s="32" t="s">
        <v>69</v>
      </c>
      <c r="B38" s="32"/>
      <c r="C38" s="32"/>
      <c r="D38" s="32"/>
      <c r="E38" s="33"/>
      <c r="F38" s="33"/>
      <c r="G38" s="33"/>
      <c r="H38" s="33"/>
      <c r="I38" s="33"/>
    </row>
    <row r="39" spans="1:9" ht="13.50" thickBot="1" customHeight="1">
      <c r="A39" s="30" t="s">
        <v>70</v>
      </c>
      <c r="B39" s="30"/>
      <c r="C39" s="30"/>
      <c r="D39" s="30"/>
      <c r="E39" s="31">
        <v>112007</v>
      </c>
      <c r="F39" s="31"/>
      <c r="G39" s="31">
        <v>112007</v>
      </c>
      <c r="H39" s="31"/>
      <c r="I39" s="31"/>
    </row>
    <row r="42" spans="1:1" ht="33.75" thickBot="1" customHeight="1">
      <c r="A42" s="1" t="s">
        <v>71</v>
      </c>
      <c r="B42" s="1"/>
      <c r="C42" s="1"/>
      <c r="D42" s="1"/>
      <c r="E42" s="1"/>
      <c r="F42" s="1"/>
      <c r="G42" s="1"/>
      <c r="H42" s="1"/>
      <c r="I42" s="1"/>
    </row>
    <row r="43" spans="1:1" ht="33.75" thickBot="1" customHeight="1">
      <c r="A43" s="1" t="s">
        <v>72</v>
      </c>
      <c r="B43" s="1"/>
      <c r="C43" s="1"/>
      <c r="D43" s="1"/>
      <c r="E43" s="1"/>
      <c r="F43" s="1"/>
      <c r="G43" s="1"/>
      <c r="H43" s="1"/>
      <c r="I43" s="1"/>
    </row>
    <row r="44" spans="1:1" ht="33.75" thickBot="1" customHeight="1">
      <c r="A44" s="1" t="s">
        <v>73</v>
      </c>
      <c r="B44" s="1"/>
      <c r="C44" s="1"/>
      <c r="D44" s="1"/>
      <c r="E44" s="1"/>
      <c r="F44" s="1"/>
      <c r="G44" s="1"/>
      <c r="H44" s="1"/>
      <c r="I44" s="1"/>
    </row>
  </sheetData>
  <mergeCells count="92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H19"/>
    <mergeCell ref="A20:B20"/>
    <mergeCell ref="D20:G20"/>
    <mergeCell ref="A21:B21"/>
    <mergeCell ref="D21:E21"/>
    <mergeCell ref="F21:G21"/>
    <mergeCell ref="A22:B22"/>
    <mergeCell ref="D22:E22"/>
    <mergeCell ref="F22:G22"/>
    <mergeCell ref="A23:B23"/>
    <mergeCell ref="D23:E23"/>
    <mergeCell ref="F23:H23"/>
    <mergeCell ref="A24:B24"/>
    <mergeCell ref="D24:G24"/>
    <mergeCell ref="A25:B25"/>
    <mergeCell ref="D25:E25"/>
    <mergeCell ref="F25:G25"/>
    <mergeCell ref="A26:E26"/>
    <mergeCell ref="F26:H26"/>
    <mergeCell ref="A29:D29"/>
    <mergeCell ref="E29:F29"/>
    <mergeCell ref="G29:H29"/>
    <mergeCell ref="A30:D30"/>
    <mergeCell ref="E30:F31"/>
    <mergeCell ref="G30:H31"/>
    <mergeCell ref="I30:I31"/>
    <mergeCell ref="A31:D31"/>
    <mergeCell ref="A32:D32"/>
    <mergeCell ref="E32:F32"/>
    <mergeCell ref="G32:H32"/>
    <mergeCell ref="I32:I34"/>
    <mergeCell ref="A33:D33"/>
    <mergeCell ref="E33:F33"/>
    <mergeCell ref="G33:H33"/>
    <mergeCell ref="A34:D34"/>
    <mergeCell ref="E34:F34"/>
    <mergeCell ref="G34:H34"/>
    <mergeCell ref="A35:D35"/>
    <mergeCell ref="E35:F36"/>
    <mergeCell ref="G35:H36"/>
    <mergeCell ref="I35:I36"/>
    <mergeCell ref="A36:D36"/>
    <mergeCell ref="A37:D37"/>
    <mergeCell ref="E37:F37"/>
    <mergeCell ref="G37:H37"/>
    <mergeCell ref="I37:I39"/>
    <mergeCell ref="A38:D38"/>
    <mergeCell ref="E38:F38"/>
    <mergeCell ref="G38:H38"/>
    <mergeCell ref="A39:D39"/>
    <mergeCell ref="E39:F39"/>
    <mergeCell ref="G39:H39"/>
    <mergeCell ref="A42:I42"/>
    <mergeCell ref="A43:I43"/>
    <mergeCell ref="A44:I44"/>
  </mergeCells>
  <pageMargins left="0.147638" right="0.147638" top="0.206693" bottom="0.206693" header="0.0" footer="0.0"/>
  <pageSetup paperSize="9" orientation="portrait"/>
  <rowBreaks count="0" manualBreakCount="0">
    </rowBreaks>
</worksheet>
</file>