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<sst xmlns="http://schemas.openxmlformats.org/spreadsheetml/2006/main" count="74" uniqueCount="74">
  <si>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</si>
  <si>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ISC020</t>
  </si>
  <si>
    <t xml:space="preserve">m</t>
  </si>
  <si>
    <t xml:space="preserve">Canalón oculto en zona intermedia del faldón.</t>
  </si>
  <si>
    <r>
      <rPr>
        <sz val="8.25"/>
        <color rgb="FF000000"/>
        <rFont val="Arial"/>
        <family val="2"/>
      </rPr>
      <t xml:space="preserve">Canalón oculto situado en la zona intermedia del faldón, de piezas preformadas de plancha de aluminio de 0,70 mm de espesor y 1250 mm de desarrollo y babero de plomo, con uniones soldadas, fijado con clavos sobre cajeado de ladrillo cerámico hueco doble, de 11,5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</si>
  <si>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</si>
  <si>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</si>
  <si>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</si>
  <si>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</si>
  <si>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</si>
  <si>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</si>
  <si>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</si>
  <si>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</si>
  <si>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</si>
  <si>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</si>
  <si>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</si>
  <si>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</si>
  <si>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</si>
  <si>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</si>
  <si>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</si>
  <si>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</si>
  <si>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mt13val010a</t>
  </si>
  <si>
    <t xml:space="preserve">m</t>
  </si>
  <si>
    <t xml:space="preserve">Piezas preformadas de plancha de aluminio de 0,7 mm de espesor y 1250 mm de desarrollo, para formación de canalón oculto en cubierta inclinada.</t>
  </si>
  <si>
    <t xml:space="preserve">mt13vap021a</t>
  </si>
  <si>
    <t xml:space="preserve">Ud</t>
  </si>
  <si>
    <t xml:space="preserve">Clavos de acero galvanizado de 3 mm de diámetro y 50 mm de longitud, con junta estanca de plomo, para fijación de piezas preformadas en canalón oculto.</t>
  </si>
  <si>
    <t xml:space="preserve">mt13vap010c</t>
  </si>
  <si>
    <t xml:space="preserve">m²</t>
  </si>
  <si>
    <t xml:space="preserve">Plancha de plomo laminado de 2 mm de espesor.</t>
  </si>
  <si>
    <t xml:space="preserve">mt14pap100b</t>
  </si>
  <si>
    <t xml:space="preserve">kg</t>
  </si>
  <si>
    <t xml:space="preserve">Emulsión asfáltica de base acuosa, tipo EA según UNE 104231.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</si>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</sst>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0.2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33</v>
      </c>
      <c r="F10" s="11"/>
      <c r="G10" s="11"/>
      <c r="H10" s="12">
        <v>0.29</v>
      </c>
      <c r="I10" s="12">
        <f ca="1">ROUND(INDIRECT(ADDRESS(ROW()+(0), COLUMN()+(-4), 1))*INDIRECT(ADDRESS(ROW()+(0), COLUMN()+(-1), 1)), 2)</f>
        <v>9.57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0.016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0.09</v>
      </c>
      <c r="F12" s="11"/>
      <c r="G12" s="11"/>
      <c r="H12" s="12">
        <v>53.48</v>
      </c>
      <c r="I12" s="12">
        <f ca="1">ROUND(INDIRECT(ADDRESS(ROW()+(0), COLUMN()+(-4), 1))*INDIRECT(ADDRESS(ROW()+(0), COLUMN()+(-1), 1)), 2)</f>
        <v>4.81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1"/>
      <c r="G13" s="11"/>
      <c r="H13" s="12">
        <v>9.98</v>
      </c>
      <c r="I13" s="12">
        <f ca="1">ROUND(INDIRECT(ADDRESS(ROW()+(0), COLUMN()+(-4), 1))*INDIRECT(ADDRESS(ROW()+(0), COLUMN()+(-1), 1)), 2)</f>
        <v>10.98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1"/>
      <c r="G14" s="11"/>
      <c r="H14" s="12">
        <v>0.09</v>
      </c>
      <c r="I14" s="12">
        <f ca="1">ROUND(INDIRECT(ADDRESS(ROW()+(0), COLUMN()+(-4), 1))*INDIRECT(ADDRESS(ROW()+(0), COLUMN()+(-1), 1)), 2)</f>
        <v>0.36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0.7</v>
      </c>
      <c r="F15" s="11"/>
      <c r="G15" s="11"/>
      <c r="H15" s="12">
        <v>35.12</v>
      </c>
      <c r="I15" s="12">
        <f ca="1">ROUND(INDIRECT(ADDRESS(ROW()+(0), COLUMN()+(-4), 1))*INDIRECT(ADDRESS(ROW()+(0), COLUMN()+(-1), 1)), 2)</f>
        <v>24.58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0.2</v>
      </c>
      <c r="F16" s="13"/>
      <c r="G16" s="13"/>
      <c r="H16" s="14">
        <v>2.82</v>
      </c>
      <c r="I16" s="14">
        <f ca="1">ROUND(INDIRECT(ADDRESS(ROW()+(0), COLUMN()+(-4), 1))*INDIRECT(ADDRESS(ROW()+(0), COLUMN()+(-1), 1)), 2)</f>
        <v>0.56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50.88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</v>
      </c>
      <c r="F19" s="13"/>
      <c r="G19" s="13"/>
      <c r="H19" s="14">
        <v>3.42</v>
      </c>
      <c r="I19" s="14">
        <f ca="1">ROUND(INDIRECT(ADDRESS(ROW()+(0), COLUMN()+(-4), 1))*INDIRECT(ADDRESS(ROW()+(0), COLUMN()+(-1), 1)), 2)</f>
        <v>0.34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0.34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0.299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6.74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0.299</v>
      </c>
      <c r="F23" s="11"/>
      <c r="G23" s="11"/>
      <c r="H23" s="12">
        <v>21.78</v>
      </c>
      <c r="I23" s="12">
        <f ca="1">ROUND(INDIRECT(ADDRESS(ROW()+(0), COLUMN()+(-4), 1))*INDIRECT(ADDRESS(ROW()+(0), COLUMN()+(-1), 1)), 2)</f>
        <v>6.51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0.388</v>
      </c>
      <c r="F24" s="11"/>
      <c r="G24" s="11"/>
      <c r="H24" s="12">
        <v>21.19</v>
      </c>
      <c r="I24" s="12">
        <f ca="1">ROUND(INDIRECT(ADDRESS(ROW()+(0), COLUMN()+(-4), 1))*INDIRECT(ADDRESS(ROW()+(0), COLUMN()+(-1), 1)), 2)</f>
        <v>8.22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0.1</v>
      </c>
      <c r="F25" s="11"/>
      <c r="G25" s="11"/>
      <c r="H25" s="12">
        <v>22.53</v>
      </c>
      <c r="I25" s="12">
        <f ca="1">ROUND(INDIRECT(ADDRESS(ROW()+(0), COLUMN()+(-4), 1))*INDIRECT(ADDRESS(ROW()+(0), COLUMN()+(-1), 1)), 2)</f>
        <v>2.25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0.1</v>
      </c>
      <c r="F26" s="13"/>
      <c r="G26" s="13"/>
      <c r="H26" s="14">
        <v>21.78</v>
      </c>
      <c r="I26" s="14">
        <f ca="1">ROUND(INDIRECT(ADDRESS(ROW()+(0), COLUMN()+(-4), 1))*INDIRECT(ADDRESS(ROW()+(0), COLUMN()+(-1), 1)), 2)</f>
        <v>2.18</v>
      </c>
    </row>
    <row r="27" spans="1:9" ht="13.50" thickBot="1" customHeight="1">
      <c r="A27" s="15"/>
      <c r="B27" s="15"/>
      <c r="C27" s="15"/>
      <c r="D27" s="15"/>
      <c r="E27" s="9" t="s">
        <v>55</v>
      </c>
      <c r="F27" s="9"/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25.9</v>
      </c>
    </row>
    <row r="28" spans="1:9" ht="13.50" thickBot="1" customHeight="1">
      <c r="A28" s="15">
        <v>4</v>
      </c>
      <c r="B28" s="15"/>
      <c r="C28" s="15"/>
      <c r="D28" s="18" t="s">
        <v>56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3"/>
      <c r="G29" s="13"/>
      <c r="H29" s="14">
        <f ca="1">ROUND(SUM(INDIRECT(ADDRESS(ROW()+(-2), COLUMN()+(1), 1)),INDIRECT(ADDRESS(ROW()+(-9), COLUMN()+(1), 1)),INDIRECT(ADDRESS(ROW()+(-12), COLUMN()+(1), 1))), 2)</f>
        <v>77.12</v>
      </c>
      <c r="I29" s="14">
        <f ca="1">ROUND(INDIRECT(ADDRESS(ROW()+(0), COLUMN()+(-4), 1))*INDIRECT(ADDRESS(ROW()+(0), COLUMN()+(-1), 1))/100, 2)</f>
        <v>1.54</v>
      </c>
    </row>
    <row r="30" spans="1:9" ht="13.50" thickBot="1" customHeight="1">
      <c r="A30" s="21" t="s">
        <v>59</v>
      </c>
      <c r="B30" s="21"/>
      <c r="C30" s="22"/>
      <c r="D30" s="23"/>
      <c r="E30" s="24" t="s">
        <v>60</v>
      </c>
      <c r="F30" s="24"/>
      <c r="G30" s="24"/>
      <c r="H30" s="25"/>
      <c r="I30" s="26">
        <f ca="1">ROUND(SUM(INDIRECT(ADDRESS(ROW()+(-1), COLUMN()+(0), 1)),INDIRECT(ADDRESS(ROW()+(-3), COLUMN()+(0), 1)),INDIRECT(ADDRESS(ROW()+(-10), COLUMN()+(0), 1)),INDIRECT(ADDRESS(ROW()+(-13), COLUMN()+(0), 1))), 2)</f>
        <v>78.66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 t="s">
        <v>62</v>
      </c>
      <c r="G33" s="27" t="s">
        <v>63</v>
      </c>
      <c r="H33" s="27"/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9">
        <v>1.06202e+006</v>
      </c>
      <c r="G34" s="29">
        <v>1.06202e+006</v>
      </c>
      <c r="H34" s="29"/>
      <c r="I34" s="29" t="s">
        <v>66</v>
      </c>
    </row>
    <row r="35" spans="1:9" ht="13.50" thickBot="1" customHeight="1">
      <c r="A35" s="30" t="s">
        <v>67</v>
      </c>
      <c r="B35" s="30"/>
      <c r="C35" s="30"/>
      <c r="D35" s="30"/>
      <c r="E35" s="30"/>
      <c r="F35" s="31"/>
      <c r="G35" s="31"/>
      <c r="H35" s="31"/>
      <c r="I35" s="31"/>
    </row>
    <row r="36" spans="1:9" ht="13.50" thickBot="1" customHeight="1">
      <c r="A36" s="28" t="s">
        <v>68</v>
      </c>
      <c r="B36" s="28"/>
      <c r="C36" s="28"/>
      <c r="D36" s="28"/>
      <c r="E36" s="28"/>
      <c r="F36" s="29">
        <v>1.18202e+006</v>
      </c>
      <c r="G36" s="29">
        <v>1.18202e+006</v>
      </c>
      <c r="H36" s="29"/>
      <c r="I36" s="29" t="s">
        <v>69</v>
      </c>
    </row>
    <row r="37" spans="1:9" ht="13.50" thickBot="1" customHeight="1">
      <c r="A37" s="30" t="s">
        <v>70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</row>
  </sheetData>
  <mergeCells count="6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