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<sst xmlns="http://schemas.openxmlformats.org/spreadsheetml/2006/main" count="71" uniqueCount="71">
  <si>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</si>
  <si>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ISC020</t>
  </si>
  <si>
    <t xml:space="preserve">m</t>
  </si>
  <si>
    <t xml:space="preserve">Canalón oculto en zona intermedia del faldón.</t>
  </si>
  <si>
    <r>
      <rPr>
        <sz val="8.25"/>
        <color rgb="FF000000"/>
        <rFont val="Arial"/>
        <family val="2"/>
      </rPr>
      <t xml:space="preserve">Canalón oculto situado en la zona intermedia del faldón, de plancha de plomo laminado de 3,00 mm de espesor, conformada "in situ", de 1250 mm de desarrollo, con uniones soldadas, fijado con clavos sobre cajeado de ladrillo cerámico hueco doble, de 11,5 cm de espesor.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</si>
  <si>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</si>
  <si>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</si>
  <si>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</si>
  <si>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</si>
  <si>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</si>
  <si>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</si>
  <si>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</si>
  <si>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</si>
  <si>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</si>
  <si>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</si>
  <si>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</si>
  <si>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</si>
  <si>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</si>
  <si>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</si>
  <si>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</si>
  <si>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</si>
  <si>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mt13vap020a</t>
  </si>
  <si>
    <t xml:space="preserve">m²</t>
  </si>
  <si>
    <t xml:space="preserve">Plancha de plomo laminado de 3 mm de espesor, para formación de canalón oculto en cubierta inclinada.</t>
  </si>
  <si>
    <t xml:space="preserve">mt13vap021b</t>
  </si>
  <si>
    <t xml:space="preserve">Ud</t>
  </si>
  <si>
    <t xml:space="preserve">Clavos de acero galvanizado de 3 mm de diámetro y 50 mm de longitud, con junta estanca de plomo, para fijación de de piezas conformadas "in situ" en canalón oculto.</t>
  </si>
  <si>
    <t xml:space="preserve">mt14pap100b</t>
  </si>
  <si>
    <t xml:space="preserve">kg</t>
  </si>
  <si>
    <t xml:space="preserve">Emulsión asfáltica de base acuosa, tipo EA según UNE 104231.</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</si>
  <si>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</si>
  <si>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</si>
  <si>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</si>
  <si>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</si>
  <si>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</si>
  <si>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</si>
  <si>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</si>
  <si>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</si>
  <si>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</si>
  <si>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</si>
  <si>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</si>
  <si>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</si>
  <si>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</si>
  <si>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mo113</t>
  </si>
  <si>
    <t xml:space="preserve">h</t>
  </si>
  <si>
    <t xml:space="preserve">Peón ordinario construcción.</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</si>
  <si>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</si>
  <si>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</si>
  <si>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</si>
  <si>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</si>
  <si>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</si>
  <si>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</si>
  <si>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</si>
  <si>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</si>
  <si>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</si>
  <si>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</si>
  <si>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8,07€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</si>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</sst>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0.21"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34.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33</v>
      </c>
      <c r="F10" s="11"/>
      <c r="G10" s="11"/>
      <c r="H10" s="12">
        <v>0.29</v>
      </c>
      <c r="I10" s="12">
        <f ca="1">ROUND(INDIRECT(ADDRESS(ROW()+(0), COLUMN()+(-4), 1))*INDIRECT(ADDRESS(ROW()+(0), COLUMN()+(-1), 1)), 2)</f>
        <v>9.57</v>
      </c>
    </row>
    <row r="11" spans="1:9" ht="13.50" thickBot="1" customHeight="1">
      <c r="A11" s="1" t="s">
        <v>15</v>
      </c>
      <c r="B11" s="1"/>
      <c r="C11" s="10" t="s">
        <v>16</v>
      </c>
      <c r="D11" s="1" t="s">
        <v>17</v>
      </c>
      <c r="E11" s="11">
        <v>0.016</v>
      </c>
      <c r="F11" s="11"/>
      <c r="G11" s="11"/>
      <c r="H11" s="12">
        <v>1.5</v>
      </c>
      <c r="I11" s="12">
        <f ca="1">ROUND(INDIRECT(ADDRESS(ROW()+(0), COLUMN()+(-4), 1))*INDIRECT(ADDRESS(ROW()+(0), COLUMN()+(-1), 1)), 2)</f>
        <v>0.02</v>
      </c>
    </row>
    <row r="12" spans="1:9" ht="24.00" thickBot="1" customHeight="1">
      <c r="A12" s="1" t="s">
        <v>18</v>
      </c>
      <c r="B12" s="1"/>
      <c r="C12" s="10" t="s">
        <v>19</v>
      </c>
      <c r="D12" s="1" t="s">
        <v>20</v>
      </c>
      <c r="E12" s="11">
        <v>0.09</v>
      </c>
      <c r="F12" s="11"/>
      <c r="G12" s="11"/>
      <c r="H12" s="12">
        <v>53.48</v>
      </c>
      <c r="I12" s="12">
        <f ca="1">ROUND(INDIRECT(ADDRESS(ROW()+(0), COLUMN()+(-4), 1))*INDIRECT(ADDRESS(ROW()+(0), COLUMN()+(-1), 1)), 2)</f>
        <v>4.81</v>
      </c>
    </row>
    <row r="13" spans="1:9" ht="24.00" thickBot="1" customHeight="1">
      <c r="A13" s="1" t="s">
        <v>21</v>
      </c>
      <c r="B13" s="1"/>
      <c r="C13" s="10" t="s">
        <v>22</v>
      </c>
      <c r="D13" s="1" t="s">
        <v>23</v>
      </c>
      <c r="E13" s="11">
        <v>1.1</v>
      </c>
      <c r="F13" s="11"/>
      <c r="G13" s="11"/>
      <c r="H13" s="12">
        <v>52.11</v>
      </c>
      <c r="I13" s="12">
        <f ca="1">ROUND(INDIRECT(ADDRESS(ROW()+(0), COLUMN()+(-4), 1))*INDIRECT(ADDRESS(ROW()+(0), COLUMN()+(-1), 1)), 2)</f>
        <v>57.32</v>
      </c>
    </row>
    <row r="14" spans="1:9" ht="34.50" thickBot="1" customHeight="1">
      <c r="A14" s="1" t="s">
        <v>24</v>
      </c>
      <c r="B14" s="1"/>
      <c r="C14" s="10" t="s">
        <v>25</v>
      </c>
      <c r="D14" s="1" t="s">
        <v>26</v>
      </c>
      <c r="E14" s="11">
        <v>4</v>
      </c>
      <c r="F14" s="11"/>
      <c r="G14" s="11"/>
      <c r="H14" s="12">
        <v>0.09</v>
      </c>
      <c r="I14" s="12">
        <f ca="1">ROUND(INDIRECT(ADDRESS(ROW()+(0), COLUMN()+(-4), 1))*INDIRECT(ADDRESS(ROW()+(0), COLUMN()+(-1), 1)), 2)</f>
        <v>0.36</v>
      </c>
    </row>
    <row r="15" spans="1:9" ht="13.50" thickBot="1" customHeight="1">
      <c r="A15" s="1" t="s">
        <v>27</v>
      </c>
      <c r="B15" s="1"/>
      <c r="C15" s="10" t="s">
        <v>28</v>
      </c>
      <c r="D15" s="1" t="s">
        <v>29</v>
      </c>
      <c r="E15" s="13">
        <v>0.2</v>
      </c>
      <c r="F15" s="13"/>
      <c r="G15" s="13"/>
      <c r="H15" s="14">
        <v>2.82</v>
      </c>
      <c r="I15" s="14">
        <f ca="1">ROUND(INDIRECT(ADDRESS(ROW()+(0), COLUMN()+(-4), 1))*INDIRECT(ADDRESS(ROW()+(0), COLUMN()+(-1), 1)), 2)</f>
        <v>0.56</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72.64</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3">
        <v>0.1</v>
      </c>
      <c r="F18" s="13"/>
      <c r="G18" s="13"/>
      <c r="H18" s="14">
        <v>3.42</v>
      </c>
      <c r="I18" s="14">
        <f ca="1">ROUND(INDIRECT(ADDRESS(ROW()+(0), COLUMN()+(-4), 1))*INDIRECT(ADDRESS(ROW()+(0), COLUMN()+(-1), 1)), 2)</f>
        <v>0.34</v>
      </c>
    </row>
    <row r="19" spans="1:9" ht="13.50" thickBot="1" customHeight="1">
      <c r="A19" s="15"/>
      <c r="B19" s="15"/>
      <c r="C19" s="15"/>
      <c r="D19" s="15"/>
      <c r="E19" s="9" t="s">
        <v>35</v>
      </c>
      <c r="F19" s="9"/>
      <c r="G19" s="9"/>
      <c r="H19" s="9"/>
      <c r="I19" s="17">
        <f ca="1">ROUND(SUM(INDIRECT(ADDRESS(ROW()+(-1), COLUMN()+(0), 1))), 2)</f>
        <v>0.34</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0.299</v>
      </c>
      <c r="F21" s="11"/>
      <c r="G21" s="11"/>
      <c r="H21" s="12">
        <v>22.53</v>
      </c>
      <c r="I21" s="12">
        <f ca="1">ROUND(INDIRECT(ADDRESS(ROW()+(0), COLUMN()+(-4), 1))*INDIRECT(ADDRESS(ROW()+(0), COLUMN()+(-1), 1)), 2)</f>
        <v>6.74</v>
      </c>
    </row>
    <row r="22" spans="1:9" ht="13.50" thickBot="1" customHeight="1">
      <c r="A22" s="1" t="s">
        <v>40</v>
      </c>
      <c r="B22" s="1"/>
      <c r="C22" s="10" t="s">
        <v>41</v>
      </c>
      <c r="D22" s="1" t="s">
        <v>42</v>
      </c>
      <c r="E22" s="11">
        <v>0.299</v>
      </c>
      <c r="F22" s="11"/>
      <c r="G22" s="11"/>
      <c r="H22" s="12">
        <v>21.78</v>
      </c>
      <c r="I22" s="12">
        <f ca="1">ROUND(INDIRECT(ADDRESS(ROW()+(0), COLUMN()+(-4), 1))*INDIRECT(ADDRESS(ROW()+(0), COLUMN()+(-1), 1)), 2)</f>
        <v>6.51</v>
      </c>
    </row>
    <row r="23" spans="1:9" ht="13.50" thickBot="1" customHeight="1">
      <c r="A23" s="1" t="s">
        <v>43</v>
      </c>
      <c r="B23" s="1"/>
      <c r="C23" s="10" t="s">
        <v>44</v>
      </c>
      <c r="D23" s="1" t="s">
        <v>45</v>
      </c>
      <c r="E23" s="11">
        <v>0.388</v>
      </c>
      <c r="F23" s="11"/>
      <c r="G23" s="11"/>
      <c r="H23" s="12">
        <v>21.19</v>
      </c>
      <c r="I23" s="12">
        <f ca="1">ROUND(INDIRECT(ADDRESS(ROW()+(0), COLUMN()+(-4), 1))*INDIRECT(ADDRESS(ROW()+(0), COLUMN()+(-1), 1)), 2)</f>
        <v>8.22</v>
      </c>
    </row>
    <row r="24" spans="1:9" ht="13.50" thickBot="1" customHeight="1">
      <c r="A24" s="1" t="s">
        <v>46</v>
      </c>
      <c r="B24" s="1"/>
      <c r="C24" s="10" t="s">
        <v>47</v>
      </c>
      <c r="D24" s="1" t="s">
        <v>48</v>
      </c>
      <c r="E24" s="11">
        <v>0.1</v>
      </c>
      <c r="F24" s="11"/>
      <c r="G24" s="11"/>
      <c r="H24" s="12">
        <v>22.53</v>
      </c>
      <c r="I24" s="12">
        <f ca="1">ROUND(INDIRECT(ADDRESS(ROW()+(0), COLUMN()+(-4), 1))*INDIRECT(ADDRESS(ROW()+(0), COLUMN()+(-1), 1)), 2)</f>
        <v>2.25</v>
      </c>
    </row>
    <row r="25" spans="1:9" ht="13.50" thickBot="1" customHeight="1">
      <c r="A25" s="1" t="s">
        <v>49</v>
      </c>
      <c r="B25" s="1"/>
      <c r="C25" s="10" t="s">
        <v>50</v>
      </c>
      <c r="D25" s="1" t="s">
        <v>51</v>
      </c>
      <c r="E25" s="13">
        <v>0.1</v>
      </c>
      <c r="F25" s="13"/>
      <c r="G25" s="13"/>
      <c r="H25" s="14">
        <v>21.78</v>
      </c>
      <c r="I25" s="14">
        <f ca="1">ROUND(INDIRECT(ADDRESS(ROW()+(0), COLUMN()+(-4), 1))*INDIRECT(ADDRESS(ROW()+(0), COLUMN()+(-1), 1)), 2)</f>
        <v>2.18</v>
      </c>
    </row>
    <row r="26" spans="1:9" ht="13.50" thickBot="1" customHeight="1">
      <c r="A26" s="15"/>
      <c r="B26" s="15"/>
      <c r="C26" s="15"/>
      <c r="D26" s="15"/>
      <c r="E26" s="9" t="s">
        <v>52</v>
      </c>
      <c r="F26" s="9"/>
      <c r="G26" s="9"/>
      <c r="H26" s="9"/>
      <c r="I26" s="17">
        <f ca="1">ROUND(SUM(INDIRECT(ADDRESS(ROW()+(-1), COLUMN()+(0), 1)),INDIRECT(ADDRESS(ROW()+(-2), COLUMN()+(0), 1)),INDIRECT(ADDRESS(ROW()+(-3), COLUMN()+(0), 1)),INDIRECT(ADDRESS(ROW()+(-4), COLUMN()+(0), 1)),INDIRECT(ADDRESS(ROW()+(-5), COLUMN()+(0), 1))), 2)</f>
        <v>25.9</v>
      </c>
    </row>
    <row r="27" spans="1:9" ht="13.50" thickBot="1" customHeight="1">
      <c r="A27" s="15">
        <v>4</v>
      </c>
      <c r="B27" s="15"/>
      <c r="C27" s="15"/>
      <c r="D27" s="18" t="s">
        <v>53</v>
      </c>
      <c r="E27" s="18"/>
      <c r="F27" s="18"/>
      <c r="G27" s="18"/>
      <c r="H27" s="15"/>
      <c r="I27" s="15"/>
    </row>
    <row r="28" spans="1:9" ht="13.50" thickBot="1" customHeight="1">
      <c r="A28" s="19"/>
      <c r="B28" s="19"/>
      <c r="C28" s="20" t="s">
        <v>54</v>
      </c>
      <c r="D28" s="19" t="s">
        <v>55</v>
      </c>
      <c r="E28" s="13">
        <v>2</v>
      </c>
      <c r="F28" s="13"/>
      <c r="G28" s="13"/>
      <c r="H28" s="14">
        <f ca="1">ROUND(SUM(INDIRECT(ADDRESS(ROW()+(-2), COLUMN()+(1), 1)),INDIRECT(ADDRESS(ROW()+(-9), COLUMN()+(1), 1)),INDIRECT(ADDRESS(ROW()+(-12), COLUMN()+(1), 1))), 2)</f>
        <v>98.88</v>
      </c>
      <c r="I28" s="14">
        <f ca="1">ROUND(INDIRECT(ADDRESS(ROW()+(0), COLUMN()+(-4), 1))*INDIRECT(ADDRESS(ROW()+(0), COLUMN()+(-1), 1))/100, 2)</f>
        <v>1.98</v>
      </c>
    </row>
    <row r="29" spans="1:9" ht="13.50" thickBot="1" customHeight="1">
      <c r="A29" s="21" t="s">
        <v>56</v>
      </c>
      <c r="B29" s="21"/>
      <c r="C29" s="22"/>
      <c r="D29" s="23"/>
      <c r="E29" s="24" t="s">
        <v>57</v>
      </c>
      <c r="F29" s="24"/>
      <c r="G29" s="24"/>
      <c r="H29" s="25"/>
      <c r="I29" s="26">
        <f ca="1">ROUND(SUM(INDIRECT(ADDRESS(ROW()+(-1), COLUMN()+(0), 1)),INDIRECT(ADDRESS(ROW()+(-3), COLUMN()+(0), 1)),INDIRECT(ADDRESS(ROW()+(-10), COLUMN()+(0), 1)),INDIRECT(ADDRESS(ROW()+(-13), COLUMN()+(0), 1))), 2)</f>
        <v>100.86</v>
      </c>
    </row>
    <row r="32" spans="1:9" ht="13.50" thickBot="1" customHeight="1">
      <c r="A32" s="27" t="s">
        <v>58</v>
      </c>
      <c r="B32" s="27"/>
      <c r="C32" s="27"/>
      <c r="D32" s="27"/>
      <c r="E32" s="27"/>
      <c r="F32" s="27" t="s">
        <v>59</v>
      </c>
      <c r="G32" s="27" t="s">
        <v>60</v>
      </c>
      <c r="H32" s="27"/>
      <c r="I32" s="27" t="s">
        <v>61</v>
      </c>
    </row>
    <row r="33" spans="1:9" ht="13.50" thickBot="1" customHeight="1">
      <c r="A33" s="28" t="s">
        <v>62</v>
      </c>
      <c r="B33" s="28"/>
      <c r="C33" s="28"/>
      <c r="D33" s="28"/>
      <c r="E33" s="28"/>
      <c r="F33" s="29">
        <v>1.06202e+006</v>
      </c>
      <c r="G33" s="29">
        <v>1.06202e+006</v>
      </c>
      <c r="H33" s="29"/>
      <c r="I33" s="29" t="s">
        <v>63</v>
      </c>
    </row>
    <row r="34" spans="1:9" ht="13.50" thickBot="1" customHeight="1">
      <c r="A34" s="30" t="s">
        <v>64</v>
      </c>
      <c r="B34" s="30"/>
      <c r="C34" s="30"/>
      <c r="D34" s="30"/>
      <c r="E34" s="30"/>
      <c r="F34" s="31"/>
      <c r="G34" s="31"/>
      <c r="H34" s="31"/>
      <c r="I34" s="31"/>
    </row>
    <row r="35" spans="1:9" ht="13.50" thickBot="1" customHeight="1">
      <c r="A35" s="28" t="s">
        <v>65</v>
      </c>
      <c r="B35" s="28"/>
      <c r="C35" s="28"/>
      <c r="D35" s="28"/>
      <c r="E35" s="28"/>
      <c r="F35" s="29">
        <v>1.18202e+006</v>
      </c>
      <c r="G35" s="29">
        <v>1.18202e+006</v>
      </c>
      <c r="H35" s="29"/>
      <c r="I35" s="29" t="s">
        <v>66</v>
      </c>
    </row>
    <row r="36" spans="1:9" ht="13.50" thickBot="1" customHeight="1">
      <c r="A36" s="30" t="s">
        <v>67</v>
      </c>
      <c r="B36" s="30"/>
      <c r="C36" s="30"/>
      <c r="D36" s="30"/>
      <c r="E36" s="30"/>
      <c r="F36" s="31"/>
      <c r="G36" s="31"/>
      <c r="H36" s="31"/>
      <c r="I36" s="31"/>
    </row>
    <row r="39" spans="1:1" ht="33.75" thickBot="1" customHeight="1">
      <c r="A39" s="1" t="s">
        <v>68</v>
      </c>
      <c r="B39" s="1"/>
      <c r="C39" s="1"/>
      <c r="D39" s="1"/>
      <c r="E39" s="1"/>
      <c r="F39" s="1"/>
      <c r="G39" s="1"/>
      <c r="H39" s="1"/>
      <c r="I39" s="1"/>
    </row>
    <row r="40" spans="1:1" ht="33.75" thickBot="1" customHeight="1">
      <c r="A40" s="1" t="s">
        <v>69</v>
      </c>
      <c r="B40" s="1"/>
      <c r="C40" s="1"/>
      <c r="D40" s="1"/>
      <c r="E40" s="1"/>
      <c r="F40" s="1"/>
      <c r="G40" s="1"/>
      <c r="H40" s="1"/>
      <c r="I40" s="1"/>
    </row>
    <row r="41" spans="1:1" ht="33.75" thickBot="1" customHeight="1">
      <c r="A41" s="1" t="s">
        <v>70</v>
      </c>
      <c r="B41" s="1"/>
      <c r="C41" s="1"/>
      <c r="D41" s="1"/>
      <c r="E41" s="1"/>
      <c r="F41" s="1"/>
      <c r="G41" s="1"/>
      <c r="H41" s="1"/>
      <c r="I41" s="1"/>
    </row>
  </sheetData>
  <mergeCells count="62">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H19"/>
    <mergeCell ref="A20:B20"/>
    <mergeCell ref="D20:G20"/>
    <mergeCell ref="A21:B21"/>
    <mergeCell ref="E21:G21"/>
    <mergeCell ref="A22:B22"/>
    <mergeCell ref="E22:G22"/>
    <mergeCell ref="A23:B23"/>
    <mergeCell ref="E23:G23"/>
    <mergeCell ref="A24:B24"/>
    <mergeCell ref="E24:G24"/>
    <mergeCell ref="A25:B25"/>
    <mergeCell ref="E25:G25"/>
    <mergeCell ref="A26:B26"/>
    <mergeCell ref="E26:H26"/>
    <mergeCell ref="A27:B27"/>
    <mergeCell ref="D27:G27"/>
    <mergeCell ref="A28:B28"/>
    <mergeCell ref="E28:G28"/>
    <mergeCell ref="A29:D29"/>
    <mergeCell ref="E29:H29"/>
    <mergeCell ref="A32:E32"/>
    <mergeCell ref="G32:H32"/>
    <mergeCell ref="A33:E33"/>
    <mergeCell ref="F33:F34"/>
    <mergeCell ref="G33:H34"/>
    <mergeCell ref="I33:I34"/>
    <mergeCell ref="A34:E34"/>
    <mergeCell ref="A35:E35"/>
    <mergeCell ref="F35:F36"/>
    <mergeCell ref="G35:H36"/>
    <mergeCell ref="I35:I36"/>
    <mergeCell ref="A36:E36"/>
    <mergeCell ref="A39:I39"/>
    <mergeCell ref="A40:I40"/>
    <mergeCell ref="A41:I41"/>
  </mergeCells>
  <pageMargins left="0.147638" right="0.147638" top="0.206693" bottom="0.206693" header="0.0" footer="0.0"/>
  <pageSetup paperSize="9" orientation="portrait"/>
  <rowBreaks count="0" manualBreakCount="0">
    </rowBreaks>
</worksheet>
</file>