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<sst xmlns="http://schemas.openxmlformats.org/spreadsheetml/2006/main" count="41" uniqueCount="41">
  <si>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</si>
  <si>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IVG050</t>
  </si>
  <si>
    <t xml:space="preserve">Ud</t>
  </si>
  <si>
    <t xml:space="preserve">Sistema de detección de monóxido de carbono.</t>
  </si>
  <si>
    <r>
      <rPr>
        <sz val="8.25"/>
        <color rgb="FF000000"/>
        <rFont val="Arial"/>
        <family val="2"/>
      </rPr>
      <t xml:space="preserve">Sistema de detección automática de monóxido de carbono (CO), formado por central con una capacidad máxima de 1 zona de detección, detector de monóxido de carbono, y canalización con tubo de protección colocado superficialmente de PVC rígido, blindado. Incluso cableado con conductores de cobre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</si>
  <si>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</si>
  <si>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</si>
  <si>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</si>
  <si>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</si>
  <si>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</si>
  <si>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</si>
  <si>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</si>
  <si>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</si>
  <si>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</si>
  <si>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según UNE 20324, propiedades eléctricas: aislante, no propagador de la llama. Según UNE-EN 61386-1 y UNE-EN 61386-22. Incluso abrazaderas, elementos de sujeción y accesorios (curvas, manguitos, tes, codos y curvas flexibles).</t>
  </si>
  <si>
    <t xml:space="preserve">mt35cun040aa</t>
  </si>
  <si>
    <t xml:space="preserve">m</t>
  </si>
  <si>
    <t xml:space="preserve">Cable unipolar H07V-K, siendo su tensión asignada de 450/750 V, reacción al fuego clase Eca según UNE-EN 50575, con conductor multifilar de cobre clase 5 (-K) de 1,5 mm² de sección, con aislamiento de PVC (V). Según UNE 21031-3.</t>
  </si>
  <si>
    <t xml:space="preserve">mt41pig310</t>
  </si>
  <si>
    <t xml:space="preserve">Ud</t>
  </si>
  <si>
    <t xml:space="preserve">Detector de monóxido de carbono, formado por un elemento sensible a las partículas de monóxido de carbono con tecnología por semiconductor, para alimentación de 13 a 28 Vcc, con led de activación e indicador de alarma y base intercambiable, según UNE 23300.</t>
  </si>
  <si>
    <t xml:space="preserve">mt41pig300a</t>
  </si>
  <si>
    <t xml:space="preserve">Ud</t>
  </si>
  <si>
    <t xml:space="preserve">Central de detección automática de monóxido de carbono, microprocesada de 1 zona de detección, con caja y puerta metálica con cerradura, con módulo de alimentación, rectificador de corriente, panel de control con display retroiluminado para indicar la concentración del gas en partes por millón, ajustar los niveles de ventilación, alarma y sensibilidad de detección, aviso e indicación de avería, según UNE 23300.</t>
  </si>
  <si>
    <t xml:space="preserve">mt41www020</t>
  </si>
  <si>
    <t xml:space="preserve">Ud</t>
  </si>
  <si>
    <t xml:space="preserve">Material auxiliar para instalaciones de detección y alarma.</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</si>
  <si>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</si>
  <si>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</si>
  <si>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</si>
  <si>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</si>
  <si>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</si>
  <si>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</si>
  <si>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</si>
  <si>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</si>
  <si>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</si>
  <si>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</si>
  <si>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</si>
  <si>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</si>
  <si>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717,21€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</si>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</sst>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20</v>
      </c>
      <c r="F10" s="12">
        <v>2.51</v>
      </c>
      <c r="G10" s="12">
        <f ca="1">ROUND(INDIRECT(ADDRESS(ROW()+(0), COLUMN()+(-2), 1))*INDIRECT(ADDRESS(ROW()+(0), COLUMN()+(-1), 1)), 2)</f>
        <v>50.2</v>
      </c>
    </row>
    <row r="11" spans="1:7" ht="34.50" thickBot="1" customHeight="1">
      <c r="A11" s="1" t="s">
        <v>15</v>
      </c>
      <c r="B11" s="1"/>
      <c r="C11" s="10" t="s">
        <v>16</v>
      </c>
      <c r="D11" s="1" t="s">
        <v>17</v>
      </c>
      <c r="E11" s="11">
        <v>55</v>
      </c>
      <c r="F11" s="12">
        <v>0.4</v>
      </c>
      <c r="G11" s="12">
        <f ca="1">ROUND(INDIRECT(ADDRESS(ROW()+(0), COLUMN()+(-2), 1))*INDIRECT(ADDRESS(ROW()+(0), COLUMN()+(-1), 1)), 2)</f>
        <v>22</v>
      </c>
    </row>
    <row r="12" spans="1:7" ht="45.00" thickBot="1" customHeight="1">
      <c r="A12" s="1" t="s">
        <v>18</v>
      </c>
      <c r="B12" s="1"/>
      <c r="C12" s="10" t="s">
        <v>19</v>
      </c>
      <c r="D12" s="1" t="s">
        <v>20</v>
      </c>
      <c r="E12" s="11">
        <v>1</v>
      </c>
      <c r="F12" s="12">
        <v>77.2</v>
      </c>
      <c r="G12" s="12">
        <f ca="1">ROUND(INDIRECT(ADDRESS(ROW()+(0), COLUMN()+(-2), 1))*INDIRECT(ADDRESS(ROW()+(0), COLUMN()+(-1), 1)), 2)</f>
        <v>77.2</v>
      </c>
    </row>
    <row r="13" spans="1:7" ht="55.50" thickBot="1" customHeight="1">
      <c r="A13" s="1" t="s">
        <v>21</v>
      </c>
      <c r="B13" s="1"/>
      <c r="C13" s="10" t="s">
        <v>22</v>
      </c>
      <c r="D13" s="1" t="s">
        <v>23</v>
      </c>
      <c r="E13" s="11">
        <v>1</v>
      </c>
      <c r="F13" s="12">
        <v>430.92</v>
      </c>
      <c r="G13" s="12">
        <f ca="1">ROUND(INDIRECT(ADDRESS(ROW()+(0), COLUMN()+(-2), 1))*INDIRECT(ADDRESS(ROW()+(0), COLUMN()+(-1), 1)), 2)</f>
        <v>430.92</v>
      </c>
    </row>
    <row r="14" spans="1:7" ht="13.50" thickBot="1" customHeight="1">
      <c r="A14" s="1" t="s">
        <v>24</v>
      </c>
      <c r="B14" s="1"/>
      <c r="C14" s="10" t="s">
        <v>25</v>
      </c>
      <c r="D14" s="1" t="s">
        <v>26</v>
      </c>
      <c r="E14" s="13">
        <v>1</v>
      </c>
      <c r="F14" s="14">
        <v>1.58</v>
      </c>
      <c r="G14" s="14">
        <f ca="1">ROUND(INDIRECT(ADDRESS(ROW()+(0), COLUMN()+(-2), 1))*INDIRECT(ADDRESS(ROW()+(0), COLUMN()+(-1), 1)), 2)</f>
        <v>1.58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581.9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3.184</v>
      </c>
      <c r="F17" s="12">
        <v>23.16</v>
      </c>
      <c r="G17" s="12">
        <f ca="1">ROUND(INDIRECT(ADDRESS(ROW()+(0), COLUMN()+(-2), 1))*INDIRECT(ADDRESS(ROW()+(0), COLUMN()+(-1), 1)), 2)</f>
        <v>73.74</v>
      </c>
    </row>
    <row r="18" spans="1:7" ht="13.50" thickBot="1" customHeight="1">
      <c r="A18" s="1" t="s">
        <v>32</v>
      </c>
      <c r="B18" s="1"/>
      <c r="C18" s="10" t="s">
        <v>33</v>
      </c>
      <c r="D18" s="1" t="s">
        <v>34</v>
      </c>
      <c r="E18" s="13">
        <v>3.184</v>
      </c>
      <c r="F18" s="14">
        <v>21.75</v>
      </c>
      <c r="G18" s="14">
        <f ca="1">ROUND(INDIRECT(ADDRESS(ROW()+(0), COLUMN()+(-2), 1))*INDIRECT(ADDRESS(ROW()+(0), COLUMN()+(-1), 1)), 2)</f>
        <v>69.25</v>
      </c>
    </row>
    <row r="19" spans="1:7" ht="13.50" thickBot="1" customHeight="1">
      <c r="A19" s="15"/>
      <c r="B19" s="15"/>
      <c r="C19" s="15"/>
      <c r="D19" s="15"/>
      <c r="E19" s="9" t="s">
        <v>35</v>
      </c>
      <c r="F19" s="9"/>
      <c r="G19" s="17">
        <f ca="1">ROUND(SUM(INDIRECT(ADDRESS(ROW()+(-1), COLUMN()+(0), 1)),INDIRECT(ADDRESS(ROW()+(-2), COLUMN()+(0), 1))), 2)</f>
        <v>142.99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724.89</v>
      </c>
      <c r="G21" s="14">
        <f ca="1">ROUND(INDIRECT(ADDRESS(ROW()+(0), COLUMN()+(-2), 1))*INDIRECT(ADDRESS(ROW()+(0), COLUMN()+(-1), 1))/100, 2)</f>
        <v>14.5</v>
      </c>
    </row>
    <row r="22" spans="1:7" ht="13.50" thickBot="1" customHeight="1">
      <c r="A22" s="21" t="s">
        <v>39</v>
      </c>
      <c r="B22" s="21"/>
      <c r="C22" s="22"/>
      <c r="D22" s="23"/>
      <c r="E22" s="24" t="s">
        <v>40</v>
      </c>
      <c r="F22" s="25"/>
      <c r="G22" s="26">
        <f ca="1">ROUND(SUM(INDIRECT(ADDRESS(ROW()+(-1), COLUMN()+(0), 1)),INDIRECT(ADDRESS(ROW()+(-3), COLUMN()+(0), 1)),INDIRECT(ADDRESS(ROW()+(-7), COLUMN()+(0), 1))), 2)</f>
        <v>739.39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