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<sst xmlns="http://schemas.openxmlformats.org/spreadsheetml/2006/main" count="32" uniqueCount="32">
  <si>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</si>
  <si>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LCN012</t>
  </si>
  <si>
    <t xml:space="preserve">Ud</t>
  </si>
  <si>
    <t xml:space="preserve">Ventana para tejados "VELUX".</t>
  </si>
  <si>
    <r>
      <rPr>
        <sz val="8.25"/>
        <color rgb="FF000000"/>
        <rFont val="Arial"/>
        <family val="2"/>
      </rPr>
      <t xml:space="preserve">Ventana de cubierta, modelo GGL CK01 2070 "VELUX", con apertura giratoria de accionamiento manual mediante barra de maniobra, de 55x70 cm, realizada en madera laminada de pino nórdico con tratamiento fungicida, acabado pintado, color blanco, con pintura acrílica en base acuosa resistente a los rayos UV, con doble acristalamiento Laminado (70) (vidrio interior laminar de 3+3 mm con película de baja emisividad térmica, cámara de aire rellena de gas argón de 15 mm, vidrio exterior templado de 4 mm con película de baja emisividad térmica y separador de acero inoxidable), en tejado de perfil ondulado de teja, fibrocemento o materiales similares, con pendientes de 15° a 90°, con cerco de estanqueidad de aluminio, modelo EDW CK01 0000.</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</si>
  <si>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</si>
  <si>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</si>
  <si>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</si>
  <si>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</si>
  <si>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</si>
  <si>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</si>
  <si>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</si>
  <si>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mt22vtg012aab</t>
  </si>
  <si>
    <t xml:space="preserve">Ud</t>
  </si>
  <si>
    <t xml:space="preserve">Ventana de cubierta, modelo GGL CK01 2070 "VELUX", con apertura giratoria de accionamiento manual mediante barra de maniobra, de 55x70 cm, realizada en madera laminada de pino nórdico con tratamiento fungicida, acabado pintado, color blanco, con pintura acrílica en base acuosa resistente a los rayos UV, con doble acristalamiento Laminado (70) (vidrio interior laminar de 3+3 mm con película de baja emisividad térmica, cámara de aire rellena de gas argón de 15 mm, vidrio exterior templado de 4 mm con película de baja emisividad térmica y separador de acero inoxidable), aleta de ventilación con filtro de aire, marco y hoja con doble junta de hermeticidad y bisagras de fricción de acero cromatizado.</t>
  </si>
  <si>
    <t xml:space="preserve">mt22vtw005cba</t>
  </si>
  <si>
    <t xml:space="preserve">Ud</t>
  </si>
  <si>
    <t xml:space="preserve">Cerco de estanqueidad de aluminio para ventana de cubierta, modelo EDW CK01 0000 "VELUX", de 55x70 cm, color gris, para tejado de perfil ondulado de teja, fibrocemento o materiales similares con pendiente superior a 15°, premarco aislante BDX 0000 y lámina impermeable perimetral BFX 1000.</t>
  </si>
  <si>
    <t xml:space="preserve">Subtotal materiales:</t>
  </si>
  <si>
    <t xml:space="preserve">Mano de obra</t>
  </si>
  <si>
    <t xml:space="preserve">mo011</t>
  </si>
  <si>
    <t xml:space="preserve">h</t>
  </si>
  <si>
    <t xml:space="preserve">Oficial 1ª montador.</t>
  </si>
  <si>
    <t xml:space="preserve">mo080</t>
  </si>
  <si>
    <t xml:space="preserve">h</t>
  </si>
  <si>
    <t xml:space="preserve">Ayudante montador.</t>
  </si>
  <si>
    <t xml:space="preserve">Subtotal mano de obra:</t>
  </si>
  <si>
    <t xml:space="preserve">Costes directos complementarios</t>
  </si>
  <si>
    <t xml:space="preserve">%</t>
  </si>
  <si>
    <t xml:space="preserve">Costes directos complementarios</t>
  </si>
  <si>
    <t xml:space="preserve">Coste de mantenimiento decenal: 127,61€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</si>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</sst>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99" customWidth="1"/>
    <col min="4" max="4" width="72.25" customWidth="1"/>
    <col min="5" max="5" width="13.60" customWidth="1"/>
    <col min="6" max="6" width="10.3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97.50" thickBot="1" customHeight="1">
      <c r="A10" s="1" t="s">
        <v>12</v>
      </c>
      <c r="B10" s="1"/>
      <c r="C10" s="10" t="s">
        <v>13</v>
      </c>
      <c r="D10" s="1" t="s">
        <v>14</v>
      </c>
      <c r="E10" s="11">
        <v>1</v>
      </c>
      <c r="F10" s="12">
        <v>324</v>
      </c>
      <c r="G10" s="12">
        <f ca="1">ROUND(INDIRECT(ADDRESS(ROW()+(0), COLUMN()+(-2), 1))*INDIRECT(ADDRESS(ROW()+(0), COLUMN()+(-1), 1)), 2)</f>
        <v>324</v>
      </c>
    </row>
    <row r="11" spans="1:7" ht="45.00" thickBot="1" customHeight="1">
      <c r="A11" s="1" t="s">
        <v>15</v>
      </c>
      <c r="B11" s="1"/>
      <c r="C11" s="10" t="s">
        <v>16</v>
      </c>
      <c r="D11" s="1" t="s">
        <v>17</v>
      </c>
      <c r="E11" s="13">
        <v>1</v>
      </c>
      <c r="F11" s="14">
        <v>123</v>
      </c>
      <c r="G11" s="14">
        <f ca="1">ROUND(INDIRECT(ADDRESS(ROW()+(0), COLUMN()+(-2), 1))*INDIRECT(ADDRESS(ROW()+(0), COLUMN()+(-1), 1)), 2)</f>
        <v>123</v>
      </c>
    </row>
    <row r="12" spans="1:7" ht="13.50" thickBot="1" customHeight="1">
      <c r="A12" s="15"/>
      <c r="B12" s="15"/>
      <c r="C12" s="15"/>
      <c r="D12" s="15"/>
      <c r="E12" s="9" t="s">
        <v>18</v>
      </c>
      <c r="F12" s="9"/>
      <c r="G12" s="17">
        <f ca="1">ROUND(SUM(INDIRECT(ADDRESS(ROW()+(-1), COLUMN()+(0), 1)),INDIRECT(ADDRESS(ROW()+(-2), COLUMN()+(0), 1))), 2)</f>
        <v>447</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0.896</v>
      </c>
      <c r="F14" s="12">
        <v>23.16</v>
      </c>
      <c r="G14" s="12">
        <f ca="1">ROUND(INDIRECT(ADDRESS(ROW()+(0), COLUMN()+(-2), 1))*INDIRECT(ADDRESS(ROW()+(0), COLUMN()+(-1), 1)), 2)</f>
        <v>20.75</v>
      </c>
    </row>
    <row r="15" spans="1:7" ht="13.50" thickBot="1" customHeight="1">
      <c r="A15" s="1" t="s">
        <v>23</v>
      </c>
      <c r="B15" s="1"/>
      <c r="C15" s="10" t="s">
        <v>24</v>
      </c>
      <c r="D15" s="1" t="s">
        <v>25</v>
      </c>
      <c r="E15" s="13">
        <v>0.448</v>
      </c>
      <c r="F15" s="14">
        <v>21.78</v>
      </c>
      <c r="G15" s="14">
        <f ca="1">ROUND(INDIRECT(ADDRESS(ROW()+(0), COLUMN()+(-2), 1))*INDIRECT(ADDRESS(ROW()+(0), COLUMN()+(-1), 1)), 2)</f>
        <v>9.76</v>
      </c>
    </row>
    <row r="16" spans="1:7" ht="13.50" thickBot="1" customHeight="1">
      <c r="A16" s="15"/>
      <c r="B16" s="15"/>
      <c r="C16" s="15"/>
      <c r="D16" s="15"/>
      <c r="E16" s="9" t="s">
        <v>26</v>
      </c>
      <c r="F16" s="9"/>
      <c r="G16" s="17">
        <f ca="1">ROUND(SUM(INDIRECT(ADDRESS(ROW()+(-1), COLUMN()+(0), 1)),INDIRECT(ADDRESS(ROW()+(-2), COLUMN()+(0), 1))), 2)</f>
        <v>30.51</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477.51</v>
      </c>
      <c r="G18" s="14">
        <f ca="1">ROUND(INDIRECT(ADDRESS(ROW()+(0), COLUMN()+(-2), 1))*INDIRECT(ADDRESS(ROW()+(0), COLUMN()+(-1), 1))/100, 2)</f>
        <v>9.55</v>
      </c>
    </row>
    <row r="19" spans="1:7" ht="13.50" thickBot="1" customHeight="1">
      <c r="A19" s="21" t="s">
        <v>30</v>
      </c>
      <c r="B19" s="21"/>
      <c r="C19" s="22"/>
      <c r="D19" s="23"/>
      <c r="E19" s="24" t="s">
        <v>31</v>
      </c>
      <c r="F19" s="25"/>
      <c r="G19" s="26">
        <f ca="1">ROUND(SUM(INDIRECT(ADDRESS(ROW()+(-1), COLUMN()+(0), 1)),INDIRECT(ADDRESS(ROW()+(-3), COLUMN()+(0), 1)),INDIRECT(ADDRESS(ROW()+(-7), COLUMN()+(0), 1))), 2)</f>
        <v>487.06</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