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<sst xmlns="http://schemas.openxmlformats.org/spreadsheetml/2006/main" count="45" uniqueCount="45">
  <si>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</si>
  <si>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LCY045</t>
  </si>
  <si>
    <t xml:space="preserve">Ud</t>
  </si>
  <si>
    <t xml:space="preserve">Puerta de entrada al edificio, de aluminio, "STRUGAL".</t>
  </si>
  <si>
    <r>
      <rPr>
        <sz val="8.25"/>
        <color rgb="FF000000"/>
        <rFont val="Arial"/>
        <family val="2"/>
      </rPr>
      <t xml:space="preserve">Puerta de aluminio, serie Strugal S72RPC "STRUGAL", con rotura de puente térmico, mediante varillas de poliamida, una hoja practicable con apertura hacia el interior, dimensiones 700x2000 mm, acabado lacado estándar, con el sello QUALICOAT, que garantiza el espesor y la calidad del proceso de lacado, compuesta de hoja de 72,5 mm y marco de 72,5 mm, junquillos, galce, junta interior de estanqueidad, junta central de estanqueidad, manilla y herrajes, según UNE-EN 14351-1; transmitancia térmica del marco: Uh,m = desde 2,8 W/(m²K); espesor máximo del acristalamiento: 51 mm, con clasificación a la permeabilidad al aire clase 3, según UNE-EN 12207, clasificación a la estanqueidad al agua clase 2A, según UNE-EN 12208, y clasificación a la resistencia a la carga del viento clase C5, según UNE-EN 12210, sin premarco. Incluso patillas de anclaje para la fijación de la carpintería, sellador adhesivo y silicona neutra para sellado perimetral de las juntas exterior e interior, entre la carpintería y la obra.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</si>
  <si>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</si>
  <si>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</si>
  <si>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</si>
  <si>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</si>
  <si>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</si>
  <si>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</si>
  <si>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</si>
  <si>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mt25spe010aa</t>
  </si>
  <si>
    <t xml:space="preserve">Ud</t>
  </si>
  <si>
    <t xml:space="preserve">Puerta de aluminio, serie Strugal S72RPC "STRUGAL", con rotura de puente térmico, mediante varillas de poliamida, una hoja practicable con apertura hacia el interior, dimensiones 700x2000 mm, acabado lacado estándar, con el sello QUALICOAT, que garantiza el espesor y la calidad del proceso de lacado, compuesta de hoja de 72,5 mm y marco de 72,5 mm, junquillos, galce, junta interior de estanqueidad, junta central de estanqueidad, manilla y herrajes, según UNE-EN 14351-1; transmitancia térmica del marco: Uh,m = desde 2,8 W/(m²K); espesor máximo del acristalamiento: 51 mm, con clasificación a la permeabilidad al aire clase 3, según UNE-EN 12207, clasificación a la estanqueidad al agua clase 2A, según UNE-EN 12208, y clasificación a la resistencia a la carga del viento clase C5, según UNE-EN 12210.</t>
  </si>
  <si>
    <t xml:space="preserve">mt22www010a</t>
  </si>
  <si>
    <t xml:space="preserve">Ud</t>
  </si>
  <si>
    <t xml:space="preserve">Cartucho de 290 ml de sellador adhesivo monocomponente, neutro, superelástico, a base de polímero MS, color blanco, con resistencia a la intemperie y a los rayos UV y elongación hasta rotura 750%.</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</si>
  <si>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</si>
  <si>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</si>
  <si>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</si>
  <si>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</si>
  <si>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</si>
  <si>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</si>
  <si>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</si>
  <si>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</si>
  <si>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</si>
  <si>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</si>
  <si>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</si>
  <si>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</si>
  <si>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</si>
  <si>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</si>
  <si>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</si>
  <si>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32,66€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</si>
  <si>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</si>
  <si>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</si>
  <si>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</si>
  <si>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</si>
  <si>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</si>
  <si>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</si>
  <si>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</si>
  <si>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Ventanas y puertas. Norma de producto, características de prestación. Parte 1: Ventanas y puertas exteriores peatonales.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</si>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</sst>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38"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08.00" thickBot="1" customHeight="1">
      <c r="A10" s="1" t="s">
        <v>12</v>
      </c>
      <c r="B10" s="1"/>
      <c r="C10" s="10" t="s">
        <v>13</v>
      </c>
      <c r="D10" s="1" t="s">
        <v>14</v>
      </c>
      <c r="E10" s="1"/>
      <c r="F10" s="11">
        <v>1</v>
      </c>
      <c r="G10" s="11"/>
      <c r="H10" s="12">
        <v>397.2</v>
      </c>
      <c r="I10" s="12">
        <f ca="1">ROUND(INDIRECT(ADDRESS(ROW()+(0), COLUMN()+(-3), 1))*INDIRECT(ADDRESS(ROW()+(0), COLUMN()+(-1), 1)), 2)</f>
        <v>397.2</v>
      </c>
      <c r="J10" s="12"/>
    </row>
    <row r="11" spans="1:10" ht="34.50" thickBot="1" customHeight="1">
      <c r="A11" s="1" t="s">
        <v>15</v>
      </c>
      <c r="B11" s="1"/>
      <c r="C11" s="10" t="s">
        <v>16</v>
      </c>
      <c r="D11" s="1" t="s">
        <v>17</v>
      </c>
      <c r="E11" s="1"/>
      <c r="F11" s="11">
        <v>0.918</v>
      </c>
      <c r="G11" s="11"/>
      <c r="H11" s="12">
        <v>5.29</v>
      </c>
      <c r="I11" s="12">
        <f ca="1">ROUND(INDIRECT(ADDRESS(ROW()+(0), COLUMN()+(-3), 1))*INDIRECT(ADDRESS(ROW()+(0), COLUMN()+(-1), 1)), 2)</f>
        <v>4.86</v>
      </c>
      <c r="J11" s="12"/>
    </row>
    <row r="12" spans="1:10" ht="45.00" thickBot="1" customHeight="1">
      <c r="A12" s="1" t="s">
        <v>18</v>
      </c>
      <c r="B12" s="1"/>
      <c r="C12" s="10" t="s">
        <v>19</v>
      </c>
      <c r="D12" s="1" t="s">
        <v>20</v>
      </c>
      <c r="E12" s="1"/>
      <c r="F12" s="13">
        <v>0.432</v>
      </c>
      <c r="G12" s="13"/>
      <c r="H12" s="14">
        <v>4.73</v>
      </c>
      <c r="I12" s="14">
        <f ca="1">ROUND(INDIRECT(ADDRESS(ROW()+(0), COLUMN()+(-3), 1))*INDIRECT(ADDRESS(ROW()+(0), COLUMN()+(-1), 1)), 2)</f>
        <v>2.04</v>
      </c>
      <c r="J12" s="14"/>
    </row>
    <row r="13" spans="1:10" ht="13.50" thickBot="1" customHeight="1">
      <c r="A13" s="15"/>
      <c r="B13" s="15"/>
      <c r="C13" s="15"/>
      <c r="D13" s="15"/>
      <c r="E13" s="15"/>
      <c r="F13" s="9" t="s">
        <v>21</v>
      </c>
      <c r="G13" s="9"/>
      <c r="H13" s="9"/>
      <c r="I13" s="17">
        <f ca="1">ROUND(SUM(INDIRECT(ADDRESS(ROW()+(-1), COLUMN()+(0), 1)),INDIRECT(ADDRESS(ROW()+(-2), COLUMN()+(0), 1)),INDIRECT(ADDRESS(ROW()+(-3), COLUMN()+(0), 1))), 2)</f>
        <v>404.1</v>
      </c>
      <c r="J13" s="17"/>
    </row>
    <row r="14" spans="1:10" ht="13.50" thickBot="1" customHeight="1">
      <c r="A14" s="15">
        <v>2</v>
      </c>
      <c r="B14" s="15"/>
      <c r="C14" s="15"/>
      <c r="D14" s="18" t="s">
        <v>22</v>
      </c>
      <c r="E14" s="18"/>
      <c r="F14" s="18"/>
      <c r="G14" s="18"/>
      <c r="H14" s="15"/>
      <c r="I14" s="15"/>
      <c r="J14" s="15"/>
    </row>
    <row r="15" spans="1:10" ht="13.50" thickBot="1" customHeight="1">
      <c r="A15" s="1" t="s">
        <v>23</v>
      </c>
      <c r="B15" s="1"/>
      <c r="C15" s="10" t="s">
        <v>24</v>
      </c>
      <c r="D15" s="1" t="s">
        <v>25</v>
      </c>
      <c r="E15" s="1"/>
      <c r="F15" s="11">
        <v>1.405</v>
      </c>
      <c r="G15" s="11"/>
      <c r="H15" s="12">
        <v>22.82</v>
      </c>
      <c r="I15" s="12">
        <f ca="1">ROUND(INDIRECT(ADDRESS(ROW()+(0), COLUMN()+(-3), 1))*INDIRECT(ADDRESS(ROW()+(0), COLUMN()+(-1), 1)), 2)</f>
        <v>32.06</v>
      </c>
      <c r="J15" s="12"/>
    </row>
    <row r="16" spans="1:10" ht="13.50" thickBot="1" customHeight="1">
      <c r="A16" s="1" t="s">
        <v>26</v>
      </c>
      <c r="B16" s="1"/>
      <c r="C16" s="10" t="s">
        <v>27</v>
      </c>
      <c r="D16" s="1" t="s">
        <v>28</v>
      </c>
      <c r="E16" s="1"/>
      <c r="F16" s="13">
        <v>0.971</v>
      </c>
      <c r="G16" s="13"/>
      <c r="H16" s="14">
        <v>21.84</v>
      </c>
      <c r="I16" s="14">
        <f ca="1">ROUND(INDIRECT(ADDRESS(ROW()+(0), COLUMN()+(-3), 1))*INDIRECT(ADDRESS(ROW()+(0), COLUMN()+(-1), 1)), 2)</f>
        <v>21.21</v>
      </c>
      <c r="J16" s="14"/>
    </row>
    <row r="17" spans="1:10" ht="13.50" thickBot="1" customHeight="1">
      <c r="A17" s="15"/>
      <c r="B17" s="15"/>
      <c r="C17" s="15"/>
      <c r="D17" s="15"/>
      <c r="E17" s="15"/>
      <c r="F17" s="9" t="s">
        <v>29</v>
      </c>
      <c r="G17" s="9"/>
      <c r="H17" s="9"/>
      <c r="I17" s="17">
        <f ca="1">ROUND(SUM(INDIRECT(ADDRESS(ROW()+(-1), COLUMN()+(0), 1)),INDIRECT(ADDRESS(ROW()+(-2), COLUMN()+(0), 1))), 2)</f>
        <v>53.27</v>
      </c>
      <c r="J17" s="17"/>
    </row>
    <row r="18" spans="1:10" ht="13.50" thickBot="1" customHeight="1">
      <c r="A18" s="15">
        <v>3</v>
      </c>
      <c r="B18" s="15"/>
      <c r="C18" s="15"/>
      <c r="D18" s="18" t="s">
        <v>30</v>
      </c>
      <c r="E18" s="18"/>
      <c r="F18" s="18"/>
      <c r="G18" s="18"/>
      <c r="H18" s="15"/>
      <c r="I18" s="15"/>
      <c r="J18" s="15"/>
    </row>
    <row r="19" spans="1:10" ht="13.50" thickBot="1" customHeight="1">
      <c r="A19" s="19"/>
      <c r="B19" s="19"/>
      <c r="C19" s="20" t="s">
        <v>31</v>
      </c>
      <c r="D19" s="19" t="s">
        <v>32</v>
      </c>
      <c r="E19" s="19"/>
      <c r="F19" s="13">
        <v>2</v>
      </c>
      <c r="G19" s="13"/>
      <c r="H19" s="14">
        <f ca="1">ROUND(SUM(INDIRECT(ADDRESS(ROW()+(-2), COLUMN()+(1), 1)),INDIRECT(ADDRESS(ROW()+(-6), COLUMN()+(1), 1))), 2)</f>
        <v>457.37</v>
      </c>
      <c r="I19" s="14">
        <f ca="1">ROUND(INDIRECT(ADDRESS(ROW()+(0), COLUMN()+(-3), 1))*INDIRECT(ADDRESS(ROW()+(0), COLUMN()+(-1), 1))/100, 2)</f>
        <v>9.15</v>
      </c>
      <c r="J19" s="14"/>
    </row>
    <row r="20" spans="1:10" ht="13.50" thickBot="1" customHeight="1">
      <c r="A20" s="21" t="s">
        <v>33</v>
      </c>
      <c r="B20" s="21"/>
      <c r="C20" s="22"/>
      <c r="D20" s="23"/>
      <c r="E20" s="23"/>
      <c r="F20" s="24" t="s">
        <v>34</v>
      </c>
      <c r="G20" s="24"/>
      <c r="H20" s="25"/>
      <c r="I20" s="26">
        <f ca="1">ROUND(SUM(INDIRECT(ADDRESS(ROW()+(-1), COLUMN()+(0), 1)),INDIRECT(ADDRESS(ROW()+(-3), COLUMN()+(0), 1)),INDIRECT(ADDRESS(ROW()+(-7), COLUMN()+(0), 1))), 2)</f>
        <v>466.52</v>
      </c>
      <c r="J20" s="26"/>
    </row>
    <row r="23" spans="1:10" ht="13.50" thickBot="1" customHeight="1">
      <c r="A23" s="27" t="s">
        <v>35</v>
      </c>
      <c r="B23" s="27"/>
      <c r="C23" s="27"/>
      <c r="D23" s="27"/>
      <c r="E23" s="27" t="s">
        <v>36</v>
      </c>
      <c r="F23" s="27"/>
      <c r="G23" s="27" t="s">
        <v>37</v>
      </c>
      <c r="H23" s="27"/>
      <c r="I23" s="27"/>
      <c r="J23" s="27" t="s">
        <v>38</v>
      </c>
    </row>
    <row r="24" spans="1:10" ht="13.50" thickBot="1" customHeight="1">
      <c r="A24" s="28" t="s">
        <v>39</v>
      </c>
      <c r="B24" s="28"/>
      <c r="C24" s="28"/>
      <c r="D24" s="28"/>
      <c r="E24" s="29">
        <v>1.11202e+006</v>
      </c>
      <c r="F24" s="29"/>
      <c r="G24" s="29">
        <v>1.11202e+006</v>
      </c>
      <c r="H24" s="29"/>
      <c r="I24" s="29"/>
      <c r="J24" s="29" t="s">
        <v>40</v>
      </c>
    </row>
    <row r="25" spans="1:10" ht="24.00" thickBot="1" customHeight="1">
      <c r="A25" s="30" t="s">
        <v>41</v>
      </c>
      <c r="B25" s="30"/>
      <c r="C25" s="30"/>
      <c r="D25" s="30"/>
      <c r="E25" s="31"/>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H13"/>
    <mergeCell ref="I13:J13"/>
    <mergeCell ref="A14:B14"/>
    <mergeCell ref="D14:G14"/>
    <mergeCell ref="I14:J14"/>
    <mergeCell ref="A15:B15"/>
    <mergeCell ref="D15:E15"/>
    <mergeCell ref="F15:G15"/>
    <mergeCell ref="I15:J15"/>
    <mergeCell ref="A16:B16"/>
    <mergeCell ref="D16:E16"/>
    <mergeCell ref="F16:G16"/>
    <mergeCell ref="I16:J16"/>
    <mergeCell ref="A17:B17"/>
    <mergeCell ref="D17:E17"/>
    <mergeCell ref="F17:H17"/>
    <mergeCell ref="I17:J17"/>
    <mergeCell ref="A18:B18"/>
    <mergeCell ref="D18:G18"/>
    <mergeCell ref="I18:J18"/>
    <mergeCell ref="A19:B19"/>
    <mergeCell ref="D19:E19"/>
    <mergeCell ref="F19:G19"/>
    <mergeCell ref="I19:J19"/>
    <mergeCell ref="A20:E20"/>
    <mergeCell ref="F20:H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