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<sst xmlns="http://schemas.openxmlformats.org/spreadsheetml/2006/main" count="47" uniqueCount="47">
  <si>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</si>
  <si>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LEA032</t>
  </si>
  <si>
    <t xml:space="preserve">Ud</t>
  </si>
  <si>
    <t xml:space="preserve">Block de puerta exterior de entrada a vivienda, vidriera, de acero galvanizado, con cuarterones.</t>
  </si>
  <si>
    <r>
      <rPr>
        <sz val="8.25"/>
        <color rgb="FF000000"/>
        <rFont val="Arial"/>
        <family val="2"/>
      </rPr>
      <t xml:space="preserve">Block de puerta exterior de entrada a vivienda, vidriera, de una hoja, con cuarterones, 800x2000 mm de luz y altura de paso, compuesto por dos chapas de acero galvanizado de 1 mm de espesor, plegadas, ensambladas y montadas, con cámara intermedia rellena de poliuretano inyectado de alta densidad, acabado lacado color blanco en sus caras y cantos, con doble acristalamiento (vidrio interior laminar translúcido de 3+3 mm, cámara de aire de 8 mm, vidrio exterior laminar translúcido de 3+3 mm), bastidor de acero y marco de acero galvanizado de 1,5 mm de espesor y 100 mm de anchura con patillas de anclaje a obra, con cerradura de seguridad con tres puntos frontales de cierre; sin premarco. Incluso patillas de anclaje para la fijación del marco al paramento, tapajuntas de 45 mm de anchura, acabado lacado color blanco y tapeta de 40 mm de anchura, acabado lacado color blanco. El precio no incluye el recibido en obra de la carpintería.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</si>
  <si>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</si>
  <si>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</si>
  <si>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</si>
  <si>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</si>
  <si>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</si>
  <si>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</si>
  <si>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</si>
  <si>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mt26pet220bafb</t>
  </si>
  <si>
    <t xml:space="preserve">Ud</t>
  </si>
  <si>
    <t xml:space="preserve">Block de puerta exterior de entrada a vivienda, vidriera, de una hoja, con cuarterones, 800x2000 mm de luz y altura de paso, compuesto por dos chapas de acero galvanizado de 1 mm de espesor, plegadas, ensambladas y montadas, con cámara intermedia rellena de poliuretano inyectado de alta densidad, acabado lacado color blanco en sus caras y cantos, con doble acristalamiento (vidrio interior laminar translúcido de 3+3 mm, cámara de aire de 8 mm, vidrio exterior laminar translúcido de 3+3 mm), bastidor de acero y marco de acero galvanizado de 1,5 mm de espesor y 100 mm de anchura con patillas de anclaje a obra, con cerradura de seguridad con tres puntos frontales de cierre, bisagras de alta seguridad, antipalanca, manivela curva con escudo de roseta, de acero inoxidable, pomo circular con escudo de roseta, de acero inoxidable y junta perimetral de estanqueidad de caucho.</t>
  </si>
  <si>
    <t xml:space="preserve">mt26pet135a</t>
  </si>
  <si>
    <t xml:space="preserve">m</t>
  </si>
  <si>
    <t xml:space="preserve">Tapeta de 40 mm de anchura, acabado lacado color blanco.</t>
  </si>
  <si>
    <t xml:space="preserve">mt26pet130a</t>
  </si>
  <si>
    <t xml:space="preserve">m</t>
  </si>
  <si>
    <t xml:space="preserve">Tapajuntas de 45 mm de anchura, acabado lacado color blanco.</t>
  </si>
  <si>
    <t xml:space="preserve">mt22www040</t>
  </si>
  <si>
    <t xml:space="preserve">Ud</t>
  </si>
  <si>
    <t xml:space="preserve">Aerosol de 750 ml de espuma adhesiva autoexpansiva, elástica, de poliuretano monocomponente, de 25 kg/m³ de densidad, conductividad térmica 0,0345 W/(mK), 135% de expansión, elongación hasta rotura 45% y 7 N/cm² de resistencia a tracción, estable de -40°C a 90°C; para aplicar con pistola; según UNE-EN 13165.</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</si>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</sst>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8.16" customWidth="1"/>
    <col min="4" max="4" width="70.04" customWidth="1"/>
    <col min="5" max="5" width="2.21"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118.50" thickBot="1" customHeight="1">
      <c r="A10" s="1" t="s">
        <v>12</v>
      </c>
      <c r="B10" s="1"/>
      <c r="C10" s="10" t="s">
        <v>13</v>
      </c>
      <c r="D10" s="1" t="s">
        <v>14</v>
      </c>
      <c r="E10" s="1"/>
      <c r="F10" s="11">
        <v>1</v>
      </c>
      <c r="G10" s="11"/>
      <c r="H10" s="12">
        <v>661.28</v>
      </c>
      <c r="I10" s="12">
        <f ca="1">ROUND(INDIRECT(ADDRESS(ROW()+(0), COLUMN()+(-3), 1))*INDIRECT(ADDRESS(ROW()+(0), COLUMN()+(-1), 1)), 2)</f>
        <v>661.28</v>
      </c>
      <c r="J10" s="12"/>
    </row>
    <row r="11" spans="1:10" ht="13.50" thickBot="1" customHeight="1">
      <c r="A11" s="1" t="s">
        <v>15</v>
      </c>
      <c r="B11" s="1"/>
      <c r="C11" s="10" t="s">
        <v>16</v>
      </c>
      <c r="D11" s="1" t="s">
        <v>17</v>
      </c>
      <c r="E11" s="1"/>
      <c r="F11" s="11">
        <v>4.8</v>
      </c>
      <c r="G11" s="11"/>
      <c r="H11" s="12">
        <v>25.28</v>
      </c>
      <c r="I11" s="12">
        <f ca="1">ROUND(INDIRECT(ADDRESS(ROW()+(0), COLUMN()+(-3), 1))*INDIRECT(ADDRESS(ROW()+(0), COLUMN()+(-1), 1)), 2)</f>
        <v>121.34</v>
      </c>
      <c r="J11" s="12"/>
    </row>
    <row r="12" spans="1:10" ht="13.50" thickBot="1" customHeight="1">
      <c r="A12" s="1" t="s">
        <v>18</v>
      </c>
      <c r="B12" s="1"/>
      <c r="C12" s="10" t="s">
        <v>19</v>
      </c>
      <c r="D12" s="1" t="s">
        <v>20</v>
      </c>
      <c r="E12" s="1"/>
      <c r="F12" s="11">
        <v>4.8</v>
      </c>
      <c r="G12" s="11"/>
      <c r="H12" s="12">
        <v>24.33</v>
      </c>
      <c r="I12" s="12">
        <f ca="1">ROUND(INDIRECT(ADDRESS(ROW()+(0), COLUMN()+(-3), 1))*INDIRECT(ADDRESS(ROW()+(0), COLUMN()+(-1), 1)), 2)</f>
        <v>116.78</v>
      </c>
      <c r="J12" s="12"/>
    </row>
    <row r="13" spans="1:10" ht="45.00" thickBot="1" customHeight="1">
      <c r="A13" s="1" t="s">
        <v>21</v>
      </c>
      <c r="B13" s="1"/>
      <c r="C13" s="10" t="s">
        <v>22</v>
      </c>
      <c r="D13" s="1" t="s">
        <v>23</v>
      </c>
      <c r="E13" s="1"/>
      <c r="F13" s="13">
        <v>0.1</v>
      </c>
      <c r="G13" s="13"/>
      <c r="H13" s="14">
        <v>8.37</v>
      </c>
      <c r="I13" s="14">
        <f ca="1">ROUND(INDIRECT(ADDRESS(ROW()+(0), COLUMN()+(-3), 1))*INDIRECT(ADDRESS(ROW()+(0), COLUMN()+(-1), 1)), 2)</f>
        <v>0.84</v>
      </c>
      <c r="J13" s="14"/>
    </row>
    <row r="14" spans="1:10" ht="13.50" thickBot="1" customHeight="1">
      <c r="A14" s="15"/>
      <c r="B14" s="15"/>
      <c r="C14" s="15"/>
      <c r="D14" s="15"/>
      <c r="E14" s="15"/>
      <c r="F14" s="9" t="s">
        <v>24</v>
      </c>
      <c r="G14" s="9"/>
      <c r="H14" s="9"/>
      <c r="I14" s="17">
        <f ca="1">ROUND(SUM(INDIRECT(ADDRESS(ROW()+(-1), COLUMN()+(0), 1)),INDIRECT(ADDRESS(ROW()+(-2), COLUMN()+(0), 1)),INDIRECT(ADDRESS(ROW()+(-3), COLUMN()+(0), 1)),INDIRECT(ADDRESS(ROW()+(-4), COLUMN()+(0), 1))), 2)</f>
        <v>900.24</v>
      </c>
      <c r="J14" s="17"/>
    </row>
    <row r="15" spans="1:10" ht="13.50" thickBot="1" customHeight="1">
      <c r="A15" s="15">
        <v>2</v>
      </c>
      <c r="B15" s="15"/>
      <c r="C15" s="15"/>
      <c r="D15" s="18" t="s">
        <v>25</v>
      </c>
      <c r="E15" s="18"/>
      <c r="F15" s="18"/>
      <c r="G15" s="18"/>
      <c r="H15" s="15"/>
      <c r="I15" s="15"/>
      <c r="J15" s="15"/>
    </row>
    <row r="16" spans="1:10" ht="13.50" thickBot="1" customHeight="1">
      <c r="A16" s="1" t="s">
        <v>26</v>
      </c>
      <c r="B16" s="1"/>
      <c r="C16" s="10" t="s">
        <v>27</v>
      </c>
      <c r="D16" s="1" t="s">
        <v>28</v>
      </c>
      <c r="E16" s="1"/>
      <c r="F16" s="11">
        <v>1.144</v>
      </c>
      <c r="G16" s="11"/>
      <c r="H16" s="12">
        <v>22.82</v>
      </c>
      <c r="I16" s="12">
        <f ca="1">ROUND(INDIRECT(ADDRESS(ROW()+(0), COLUMN()+(-3), 1))*INDIRECT(ADDRESS(ROW()+(0), COLUMN()+(-1), 1)), 2)</f>
        <v>26.11</v>
      </c>
      <c r="J16" s="12"/>
    </row>
    <row r="17" spans="1:10" ht="13.50" thickBot="1" customHeight="1">
      <c r="A17" s="1" t="s">
        <v>29</v>
      </c>
      <c r="B17" s="1"/>
      <c r="C17" s="10" t="s">
        <v>30</v>
      </c>
      <c r="D17" s="1" t="s">
        <v>31</v>
      </c>
      <c r="E17" s="1"/>
      <c r="F17" s="13">
        <v>0.945</v>
      </c>
      <c r="G17" s="13"/>
      <c r="H17" s="14">
        <v>21.84</v>
      </c>
      <c r="I17" s="14">
        <f ca="1">ROUND(INDIRECT(ADDRESS(ROW()+(0), COLUMN()+(-3), 1))*INDIRECT(ADDRESS(ROW()+(0), COLUMN()+(-1), 1)), 2)</f>
        <v>20.64</v>
      </c>
      <c r="J17" s="14"/>
    </row>
    <row r="18" spans="1:10" ht="13.50" thickBot="1" customHeight="1">
      <c r="A18" s="15"/>
      <c r="B18" s="15"/>
      <c r="C18" s="15"/>
      <c r="D18" s="15"/>
      <c r="E18" s="15"/>
      <c r="F18" s="9" t="s">
        <v>32</v>
      </c>
      <c r="G18" s="9"/>
      <c r="H18" s="9"/>
      <c r="I18" s="17">
        <f ca="1">ROUND(SUM(INDIRECT(ADDRESS(ROW()+(-1), COLUMN()+(0), 1)),INDIRECT(ADDRESS(ROW()+(-2), COLUMN()+(0), 1))), 2)</f>
        <v>46.75</v>
      </c>
      <c r="J18" s="17"/>
    </row>
    <row r="19" spans="1:10" ht="13.50" thickBot="1" customHeight="1">
      <c r="A19" s="15">
        <v>3</v>
      </c>
      <c r="B19" s="15"/>
      <c r="C19" s="15"/>
      <c r="D19" s="18" t="s">
        <v>33</v>
      </c>
      <c r="E19" s="18"/>
      <c r="F19" s="18"/>
      <c r="G19" s="18"/>
      <c r="H19" s="15"/>
      <c r="I19" s="15"/>
      <c r="J19" s="15"/>
    </row>
    <row r="20" spans="1:10" ht="13.50" thickBot="1" customHeight="1">
      <c r="A20" s="19"/>
      <c r="B20" s="19"/>
      <c r="C20" s="20" t="s">
        <v>34</v>
      </c>
      <c r="D20" s="19" t="s">
        <v>35</v>
      </c>
      <c r="E20" s="19"/>
      <c r="F20" s="13">
        <v>2</v>
      </c>
      <c r="G20" s="13"/>
      <c r="H20" s="14">
        <f ca="1">ROUND(SUM(INDIRECT(ADDRESS(ROW()+(-2), COLUMN()+(1), 1)),INDIRECT(ADDRESS(ROW()+(-6), COLUMN()+(1), 1))), 2)</f>
        <v>946.99</v>
      </c>
      <c r="I20" s="14">
        <f ca="1">ROUND(INDIRECT(ADDRESS(ROW()+(0), COLUMN()+(-3), 1))*INDIRECT(ADDRESS(ROW()+(0), COLUMN()+(-1), 1))/100, 2)</f>
        <v>18.94</v>
      </c>
      <c r="J20" s="14"/>
    </row>
    <row r="21" spans="1:10" ht="13.50" thickBot="1" customHeight="1">
      <c r="A21" s="8"/>
      <c r="B21" s="8"/>
      <c r="C21" s="8"/>
      <c r="D21" s="8"/>
      <c r="E21" s="8"/>
      <c r="F21" s="21" t="s">
        <v>36</v>
      </c>
      <c r="G21" s="21"/>
      <c r="H21" s="21"/>
      <c r="I21" s="22">
        <f ca="1">ROUND(SUM(INDIRECT(ADDRESS(ROW()+(-1), COLUMN()+(0), 1)),INDIRECT(ADDRESS(ROW()+(-3), COLUMN()+(0), 1)),INDIRECT(ADDRESS(ROW()+(-7), COLUMN()+(0), 1))), 2)</f>
        <v>965.93</v>
      </c>
      <c r="J21" s="22"/>
    </row>
    <row r="24" spans="1:10" ht="13.50" thickBot="1" customHeight="1">
      <c r="A24" s="23" t="s">
        <v>37</v>
      </c>
      <c r="B24" s="23"/>
      <c r="C24" s="23"/>
      <c r="D24" s="23"/>
      <c r="E24" s="23" t="s">
        <v>38</v>
      </c>
      <c r="F24" s="23"/>
      <c r="G24" s="23" t="s">
        <v>39</v>
      </c>
      <c r="H24" s="23"/>
      <c r="I24" s="23"/>
      <c r="J24" s="23" t="s">
        <v>40</v>
      </c>
    </row>
    <row r="25" spans="1:10" ht="13.50" thickBot="1" customHeight="1">
      <c r="A25" s="24" t="s">
        <v>41</v>
      </c>
      <c r="B25" s="24"/>
      <c r="C25" s="24"/>
      <c r="D25" s="24"/>
      <c r="E25" s="25">
        <v>1.4102e+007</v>
      </c>
      <c r="F25" s="25"/>
      <c r="G25" s="25">
        <v>1.4102e+007</v>
      </c>
      <c r="H25" s="25"/>
      <c r="I25" s="25"/>
      <c r="J25" s="25" t="s">
        <v>42</v>
      </c>
    </row>
    <row r="26" spans="1:10" ht="24.00" thickBot="1" customHeight="1">
      <c r="A26" s="26" t="s">
        <v>43</v>
      </c>
      <c r="B26" s="26"/>
      <c r="C26" s="26"/>
      <c r="D26" s="26"/>
      <c r="E26" s="27"/>
      <c r="F26" s="27"/>
      <c r="G26" s="27"/>
      <c r="H26" s="27"/>
      <c r="I26" s="27"/>
      <c r="J26" s="27"/>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7">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H14"/>
    <mergeCell ref="I14:J14"/>
    <mergeCell ref="A15:B15"/>
    <mergeCell ref="D15:G15"/>
    <mergeCell ref="I15:J15"/>
    <mergeCell ref="A16:B16"/>
    <mergeCell ref="D16:E16"/>
    <mergeCell ref="F16:G16"/>
    <mergeCell ref="I16:J16"/>
    <mergeCell ref="A17:B17"/>
    <mergeCell ref="D17:E17"/>
    <mergeCell ref="F17:G17"/>
    <mergeCell ref="I17:J17"/>
    <mergeCell ref="A18:B18"/>
    <mergeCell ref="D18:E18"/>
    <mergeCell ref="F18:H18"/>
    <mergeCell ref="I18:J18"/>
    <mergeCell ref="A19:B19"/>
    <mergeCell ref="D19:G19"/>
    <mergeCell ref="I19:J19"/>
    <mergeCell ref="A20:B20"/>
    <mergeCell ref="D20:E20"/>
    <mergeCell ref="F20:G20"/>
    <mergeCell ref="I20:J20"/>
    <mergeCell ref="A21:B21"/>
    <mergeCell ref="D21:E21"/>
    <mergeCell ref="F21:H21"/>
    <mergeCell ref="I21:J21"/>
    <mergeCell ref="A24:D24"/>
    <mergeCell ref="E24:F24"/>
    <mergeCell ref="G24:I24"/>
    <mergeCell ref="A25:D25"/>
    <mergeCell ref="E25:F26"/>
    <mergeCell ref="G25:I26"/>
    <mergeCell ref="J25:J26"/>
    <mergeCell ref="A26:D26"/>
    <mergeCell ref="A29:J29"/>
    <mergeCell ref="A30:J30"/>
    <mergeCell ref="A31:J31"/>
  </mergeCells>
  <pageMargins left="0.147638" right="0.147638" top="0.206693" bottom="0.206693" header="0.0" footer="0.0"/>
  <pageSetup paperSize="9" orientation="portrait"/>
  <rowBreaks count="0" manualBreakCount="0">
    </rowBreaks>
</worksheet>
</file>