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<sst xmlns="http://schemas.openxmlformats.org/spreadsheetml/2006/main" count="32" uniqueCount="32">
  <si>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</si>
  <si>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LRA010</t>
  </si>
  <si>
    <t xml:space="preserve">Ud</t>
  </si>
  <si>
    <t xml:space="preserve">Puerta de registro para instalaciones, de acero galvanizado.</t>
  </si>
  <si>
    <r>
      <rPr>
        <sz val="8.25"/>
        <color rgb="FF000000"/>
        <rFont val="Arial"/>
        <family val="2"/>
      </rPr>
      <t xml:space="preserve">Puerta de registro para instalaciones, de una hoja de 38 mm de espesor, 400x400 mm, acabado lacado en color blanco formada por dos chapas de acero galvanizado de 0,5 mm de espesor, plegadas, ensambladas y montadas, con cámara intermedia rellena de poliuretano, sobre cerco de acero galvanizado de 1,5 mm de espesor con garras de anclaje a obra. Incluso silicona neutra para el sellado de las juntas perimetrales.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</si>
  <si>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</si>
  <si>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</si>
  <si>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</si>
  <si>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</si>
  <si>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</si>
  <si>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</si>
  <si>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</si>
  <si>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mt26rpa014ac</t>
  </si>
  <si>
    <t xml:space="preserve">Ud</t>
  </si>
  <si>
    <t xml:space="preserve">Puerta de registro para instalaciones, de una hoja de 38 mm de espesor, anchura total entre 300 y 710 mm y altura total entre 350 y 549 mm, acabado lacado en color blanco formada por dos chapas de acero galvanizado de 0,5 mm de espesor, plegadas, ensambladas y montadas, con cámara intermedia rellena de poliuretano, sobre cerco de acero galvanizado de 1,5 mm de espesor con garras de anclaje a obra, incluso bisagras soldadas al cerco y remachadas a la hoja, cerradura embutida de cierre a un punto, cilindro de latón con llave, escudos y pomos de nylon color negro.</t>
  </si>
  <si>
    <t xml:space="preserve">mt22www050b</t>
  </si>
  <si>
    <t xml:space="preserve">Ud</t>
  </si>
  <si>
    <t xml:space="preserve">Cartucho de 300 ml de silicona neutra oxímica, de elasticidad permanente y curado rápido, color gris, rango de temperatura de trabajo de -60 a 150°C, con resistencia a los rayos UV, dureza Shore A aproximada de 22, según UNE-EN ISO 868 y elongación a rotura &gt;= 800%, según UNE-EN ISO 8339.</t>
  </si>
  <si>
    <t xml:space="preserve">Subtotal materiales:</t>
  </si>
  <si>
    <t xml:space="preserve">Mano de obra</t>
  </si>
  <si>
    <t xml:space="preserve">mo020</t>
  </si>
  <si>
    <t xml:space="preserve">h</t>
  </si>
  <si>
    <t xml:space="preserve">Oficial 1ª construcción.</t>
  </si>
  <si>
    <t xml:space="preserve">mo077</t>
  </si>
  <si>
    <t xml:space="preserve">h</t>
  </si>
  <si>
    <t xml:space="preserve">Ayudante construcción.</t>
  </si>
  <si>
    <t xml:space="preserve">Subtotal mano de obra:</t>
  </si>
  <si>
    <t xml:space="preserve">Costes directos complementarios</t>
  </si>
  <si>
    <t xml:space="preserve">%</t>
  </si>
  <si>
    <t xml:space="preserve">Costes directos complementarios</t>
  </si>
  <si>
    <t xml:space="preserve">Coste de mantenimiento decenal: 11,52€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</si>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</sst>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12" customWidth="1"/>
    <col min="3" max="3" width="7.82" customWidth="1"/>
    <col min="4" max="4" width="73.44" customWidth="1"/>
    <col min="5" max="5" width="14.11" customWidth="1"/>
    <col min="6" max="6" width="9.86" customWidth="1"/>
    <col min="7" max="7" width="9.0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76.50" thickBot="1" customHeight="1">
      <c r="A10" s="1" t="s">
        <v>12</v>
      </c>
      <c r="B10" s="1"/>
      <c r="C10" s="10" t="s">
        <v>13</v>
      </c>
      <c r="D10" s="1" t="s">
        <v>14</v>
      </c>
      <c r="E10" s="11">
        <v>1</v>
      </c>
      <c r="F10" s="12">
        <v>94.83</v>
      </c>
      <c r="G10" s="12">
        <f ca="1">ROUND(INDIRECT(ADDRESS(ROW()+(0), COLUMN()+(-2), 1))*INDIRECT(ADDRESS(ROW()+(0), COLUMN()+(-1), 1)), 2)</f>
        <v>94.83</v>
      </c>
    </row>
    <row r="11" spans="1:7" ht="45.00" thickBot="1" customHeight="1">
      <c r="A11" s="1" t="s">
        <v>15</v>
      </c>
      <c r="B11" s="1"/>
      <c r="C11" s="10" t="s">
        <v>16</v>
      </c>
      <c r="D11" s="1" t="s">
        <v>17</v>
      </c>
      <c r="E11" s="13">
        <v>0.256</v>
      </c>
      <c r="F11" s="14">
        <v>4.73</v>
      </c>
      <c r="G11" s="14">
        <f ca="1">ROUND(INDIRECT(ADDRESS(ROW()+(0), COLUMN()+(-2), 1))*INDIRECT(ADDRESS(ROW()+(0), COLUMN()+(-1), 1)), 2)</f>
        <v>1.21</v>
      </c>
    </row>
    <row r="12" spans="1:7" ht="13.50" thickBot="1" customHeight="1">
      <c r="A12" s="15"/>
      <c r="B12" s="15"/>
      <c r="C12" s="15"/>
      <c r="D12" s="15"/>
      <c r="E12" s="9" t="s">
        <v>18</v>
      </c>
      <c r="F12" s="9"/>
      <c r="G12" s="17">
        <f ca="1">ROUND(SUM(INDIRECT(ADDRESS(ROW()+(-1), COLUMN()+(0), 1)),INDIRECT(ADDRESS(ROW()+(-2), COLUMN()+(0), 1))), 2)</f>
        <v>96.04</v>
      </c>
    </row>
    <row r="13" spans="1:7" ht="13.50" thickBot="1" customHeight="1">
      <c r="A13" s="15">
        <v>2</v>
      </c>
      <c r="B13" s="15"/>
      <c r="C13" s="15"/>
      <c r="D13" s="18" t="s">
        <v>19</v>
      </c>
      <c r="E13" s="18"/>
      <c r="F13" s="15"/>
      <c r="G13" s="15"/>
    </row>
    <row r="14" spans="1:7" ht="13.50" thickBot="1" customHeight="1">
      <c r="A14" s="1" t="s">
        <v>20</v>
      </c>
      <c r="B14" s="1"/>
      <c r="C14" s="10" t="s">
        <v>21</v>
      </c>
      <c r="D14" s="1" t="s">
        <v>22</v>
      </c>
      <c r="E14" s="11">
        <v>0.149</v>
      </c>
      <c r="F14" s="12">
        <v>22.53</v>
      </c>
      <c r="G14" s="12">
        <f ca="1">ROUND(INDIRECT(ADDRESS(ROW()+(0), COLUMN()+(-2), 1))*INDIRECT(ADDRESS(ROW()+(0), COLUMN()+(-1), 1)), 2)</f>
        <v>3.36</v>
      </c>
    </row>
    <row r="15" spans="1:7" ht="13.50" thickBot="1" customHeight="1">
      <c r="A15" s="1" t="s">
        <v>23</v>
      </c>
      <c r="B15" s="1"/>
      <c r="C15" s="10" t="s">
        <v>24</v>
      </c>
      <c r="D15" s="1" t="s">
        <v>25</v>
      </c>
      <c r="E15" s="13">
        <v>0.149</v>
      </c>
      <c r="F15" s="14">
        <v>21.78</v>
      </c>
      <c r="G15" s="14">
        <f ca="1">ROUND(INDIRECT(ADDRESS(ROW()+(0), COLUMN()+(-2), 1))*INDIRECT(ADDRESS(ROW()+(0), COLUMN()+(-1), 1)), 2)</f>
        <v>3.25</v>
      </c>
    </row>
    <row r="16" spans="1:7" ht="13.50" thickBot="1" customHeight="1">
      <c r="A16" s="15"/>
      <c r="B16" s="15"/>
      <c r="C16" s="15"/>
      <c r="D16" s="15"/>
      <c r="E16" s="9" t="s">
        <v>26</v>
      </c>
      <c r="F16" s="9"/>
      <c r="G16" s="17">
        <f ca="1">ROUND(SUM(INDIRECT(ADDRESS(ROW()+(-1), COLUMN()+(0), 1)),INDIRECT(ADDRESS(ROW()+(-2), COLUMN()+(0), 1))), 2)</f>
        <v>6.61</v>
      </c>
    </row>
    <row r="17" spans="1:7" ht="13.50" thickBot="1" customHeight="1">
      <c r="A17" s="15">
        <v>3</v>
      </c>
      <c r="B17" s="15"/>
      <c r="C17" s="15"/>
      <c r="D17" s="18" t="s">
        <v>27</v>
      </c>
      <c r="E17" s="18"/>
      <c r="F17" s="15"/>
      <c r="G17" s="15"/>
    </row>
    <row r="18" spans="1:7" ht="13.50" thickBot="1" customHeight="1">
      <c r="A18" s="19"/>
      <c r="B18" s="19"/>
      <c r="C18" s="20" t="s">
        <v>28</v>
      </c>
      <c r="D18" s="19" t="s">
        <v>29</v>
      </c>
      <c r="E18" s="13">
        <v>2</v>
      </c>
      <c r="F18" s="14">
        <f ca="1">ROUND(SUM(INDIRECT(ADDRESS(ROW()+(-2), COLUMN()+(1), 1)),INDIRECT(ADDRESS(ROW()+(-6), COLUMN()+(1), 1))), 2)</f>
        <v>102.65</v>
      </c>
      <c r="G18" s="14">
        <f ca="1">ROUND(INDIRECT(ADDRESS(ROW()+(0), COLUMN()+(-2), 1))*INDIRECT(ADDRESS(ROW()+(0), COLUMN()+(-1), 1))/100, 2)</f>
        <v>2.05</v>
      </c>
    </row>
    <row r="19" spans="1:7" ht="13.50" thickBot="1" customHeight="1">
      <c r="A19" s="21" t="s">
        <v>30</v>
      </c>
      <c r="B19" s="21"/>
      <c r="C19" s="22"/>
      <c r="D19" s="23"/>
      <c r="E19" s="24" t="s">
        <v>31</v>
      </c>
      <c r="F19" s="25"/>
      <c r="G19" s="26">
        <f ca="1">ROUND(SUM(INDIRECT(ADDRESS(ROW()+(-1), COLUMN()+(0), 1)),INDIRECT(ADDRESS(ROW()+(-3), COLUMN()+(0), 1)),INDIRECT(ADDRESS(ROW()+(-7), COLUMN()+(0), 1))), 2)</f>
        <v>104.7</v>
      </c>
    </row>
  </sheetData>
  <mergeCells count="21">
    <mergeCell ref="A1:G1"/>
    <mergeCell ref="C3:G3"/>
    <mergeCell ref="A5:G5"/>
    <mergeCell ref="A8:B8"/>
    <mergeCell ref="A9:B9"/>
    <mergeCell ref="D9:E9"/>
    <mergeCell ref="A10:B10"/>
    <mergeCell ref="A11:B11"/>
    <mergeCell ref="A12:B12"/>
    <mergeCell ref="E12:F12"/>
    <mergeCell ref="A13:B13"/>
    <mergeCell ref="D13:E13"/>
    <mergeCell ref="A14:B14"/>
    <mergeCell ref="A15:B15"/>
    <mergeCell ref="A16:B16"/>
    <mergeCell ref="E16:F16"/>
    <mergeCell ref="A17:B17"/>
    <mergeCell ref="D17:E17"/>
    <mergeCell ref="A18:B18"/>
    <mergeCell ref="A19:D19"/>
    <mergeCell ref="E19:F19"/>
  </mergeCells>
  <pageMargins left="0.147638" right="0.147638" top="0.206693" bottom="0.206693" header="0.0" footer="0.0"/>
  <pageSetup paperSize="9" orientation="portrait"/>
  <rowBreaks count="0" manualBreakCount="0">
    </rowBreaks>
</worksheet>
</file>