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<sst xmlns="http://schemas.openxmlformats.org/spreadsheetml/2006/main" count="44" uniqueCount="44">
  <si>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</si>
  <si>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LTM020</t>
  </si>
  <si>
    <t xml:space="preserve">Ud</t>
  </si>
  <si>
    <t xml:space="preserve">Block de puerta interior técnica abatible, radiológica, de madera, en edificio de uso público.</t>
  </si>
  <si>
    <r>
      <rPr>
        <sz val="8.25"/>
        <color rgb="FF000000"/>
        <rFont val="Arial"/>
        <family val="2"/>
      </rPr>
      <t xml:space="preserve">Block de puerta interior técnica abatible, radiológica, de madera, para edificio de uso público, de una hoja, lisa, de 203x82,5x3,5 cm, compuesto por alma de tablero aglomerado de partículas, con una lámina de plomo de 1 mm de espesor incorporada en cada una de sus caras, recubierto con laminado de alta presión (HPL), formado por varias capas de papel kraft impregnadas en resina fenólica, cantos de placa laminada compacta de alta presión (HPL), bastidor de tablero contrachapado y cerco de madera de pino con una lámina de plomo de 2 mm de espesor incorporada; sobre precerco de pino país de 90x35 mm. Incluso pernios, manilla y cerradura de acero inoxidable, accesorios, herrajes de colgar y espuma de poliuretano para relleno de la holgura entre precerco y block de puerta. El precio no incluye el recibido en obra del precerco.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</si>
  <si>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</si>
  <si>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</si>
  <si>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</si>
  <si>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</si>
  <si>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</si>
  <si>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</si>
  <si>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</si>
  <si>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mt22aap011ja</t>
  </si>
  <si>
    <t xml:space="preserve">Ud</t>
  </si>
  <si>
    <t xml:space="preserve">Precerco de madera de pino, 90x35 mm, para puerta de una hoja, con elementos de fijación.</t>
  </si>
  <si>
    <t xml:space="preserve">mt22bta040aa</t>
  </si>
  <si>
    <t xml:space="preserve">Ud</t>
  </si>
  <si>
    <t xml:space="preserve">Block de puerta interior técnica abatible, radiológica, de madera, para edificio de uso público, de una hoja, lisa, de 203x82,5x3,5 cm, compuesto por alma de tablero aglomerado de partículas, con una lámina de plomo de 1 mm de espesor incorporada en cada una de sus caras, recubierto con laminado de alta presión (HPL), formado por varias capas de papel kraft impregnadas en resina fenólica, cantos de placa laminada compacta de alta presión (HPL), bastidor de tablero contrachapado y cerco de madera de pino con una lámina de plomo de 2 mm de espesor incorporada, con tapajuntas con una lámina de plomo de 2 mm de espesor incorporada, pernios, manilla y cerradura de acero inoxidable, accesorios, y herrajes de colgar.</t>
  </si>
  <si>
    <t xml:space="preserve">mt22www040</t>
  </si>
  <si>
    <t xml:space="preserve">Ud</t>
  </si>
  <si>
    <t xml:space="preserve">Aerosol de 750 ml de espuma adhesiva autoexpansiva, elástica, de poliuretano monocomponente, de 25 kg/m³ de densidad, conductividad térmica 0,0345 W/(mK), 135% de expansión, elongación hasta rotura 45% y 7 N/cm² de resistencia a tracción, estable de -40°C a 90°C; para aplicar con pistola; según UNE-EN 13165.</t>
  </si>
  <si>
    <t xml:space="preserve">Subtotal materiales:</t>
  </si>
  <si>
    <t xml:space="preserve">Mano de obra</t>
  </si>
  <si>
    <t xml:space="preserve">mo017</t>
  </si>
  <si>
    <t xml:space="preserve">h</t>
  </si>
  <si>
    <t xml:space="preserve">Oficial 1ª carpintero.</t>
  </si>
  <si>
    <t xml:space="preserve">mo058</t>
  </si>
  <si>
    <t xml:space="preserve">h</t>
  </si>
  <si>
    <t xml:space="preserve">Ayudante carpintero.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</si>
  <si>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</si>
  <si>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</si>
  <si>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</si>
  <si>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</si>
  <si>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</si>
  <si>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</si>
  <si>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</si>
  <si>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</si>
  <si>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</si>
  <si>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13165:2012+A2:2016</t>
  </si>
  <si>
    <t xml:space="preserve">1/3/4</t>
  </si>
  <si>
    <t xml:space="preserve">Productos aislantes térmicos para aplicaciones en la edificación. Productos manufacturados de espuma rígida de poliuretano (PU).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</si>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</sst>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19" customWidth="1"/>
    <col min="4" max="4" width="6.46" customWidth="1"/>
    <col min="5" max="5" width="71.06" customWidth="1"/>
    <col min="6" max="6" width="13.26" customWidth="1"/>
    <col min="7" max="7" width="11.56" customWidth="1"/>
    <col min="8" max="8" width="2.55"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3"/>
      <c r="D3" s="2" t="s">
        <v>3</v>
      </c>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c r="E8" s="6" t="s">
        <v>7</v>
      </c>
      <c r="F8" s="7" t="s">
        <v>8</v>
      </c>
      <c r="G8" s="7" t="s">
        <v>9</v>
      </c>
      <c r="H8" s="7" t="s">
        <v>10</v>
      </c>
      <c r="I8" s="7"/>
    </row>
    <row r="9" spans="1:9" ht="13.50" thickBot="1" customHeight="1">
      <c r="A9" s="8">
        <v>1</v>
      </c>
      <c r="B9" s="8"/>
      <c r="C9" s="8"/>
      <c r="D9" s="8"/>
      <c r="E9" s="9" t="s">
        <v>11</v>
      </c>
      <c r="F9" s="9"/>
      <c r="G9" s="8"/>
      <c r="H9" s="8"/>
      <c r="I9" s="8"/>
    </row>
    <row r="10" spans="1:9" ht="24.00" thickBot="1" customHeight="1">
      <c r="A10" s="1" t="s">
        <v>12</v>
      </c>
      <c r="B10" s="1"/>
      <c r="C10" s="10" t="s">
        <v>13</v>
      </c>
      <c r="D10" s="10"/>
      <c r="E10" s="1" t="s">
        <v>14</v>
      </c>
      <c r="F10" s="11">
        <v>1</v>
      </c>
      <c r="G10" s="12">
        <v>17.39</v>
      </c>
      <c r="H10" s="12">
        <f ca="1">ROUND(INDIRECT(ADDRESS(ROW()+(0), COLUMN()+(-2), 1))*INDIRECT(ADDRESS(ROW()+(0), COLUMN()+(-1), 1)), 2)</f>
        <v>17.39</v>
      </c>
      <c r="I10" s="12"/>
    </row>
    <row r="11" spans="1:9" ht="97.50" thickBot="1" customHeight="1">
      <c r="A11" s="1" t="s">
        <v>15</v>
      </c>
      <c r="B11" s="1"/>
      <c r="C11" s="10" t="s">
        <v>16</v>
      </c>
      <c r="D11" s="10"/>
      <c r="E11" s="1" t="s">
        <v>17</v>
      </c>
      <c r="F11" s="11">
        <v>1</v>
      </c>
      <c r="G11" s="12">
        <v>1025.35</v>
      </c>
      <c r="H11" s="12">
        <f ca="1">ROUND(INDIRECT(ADDRESS(ROW()+(0), COLUMN()+(-2), 1))*INDIRECT(ADDRESS(ROW()+(0), COLUMN()+(-1), 1)), 2)</f>
        <v>1025.35</v>
      </c>
      <c r="I11" s="12"/>
    </row>
    <row r="12" spans="1:9" ht="45.00" thickBot="1" customHeight="1">
      <c r="A12" s="1" t="s">
        <v>18</v>
      </c>
      <c r="B12" s="1"/>
      <c r="C12" s="10" t="s">
        <v>19</v>
      </c>
      <c r="D12" s="10"/>
      <c r="E12" s="1" t="s">
        <v>20</v>
      </c>
      <c r="F12" s="13">
        <v>0.1</v>
      </c>
      <c r="G12" s="14">
        <v>8.37</v>
      </c>
      <c r="H12" s="14">
        <f ca="1">ROUND(INDIRECT(ADDRESS(ROW()+(0), COLUMN()+(-2), 1))*INDIRECT(ADDRESS(ROW()+(0), COLUMN()+(-1), 1)), 2)</f>
        <v>0.84</v>
      </c>
      <c r="I12" s="14"/>
    </row>
    <row r="13" spans="1:9" ht="13.50" thickBot="1" customHeight="1">
      <c r="A13" s="15"/>
      <c r="B13" s="15"/>
      <c r="C13" s="15"/>
      <c r="D13" s="15"/>
      <c r="E13" s="15"/>
      <c r="F13" s="9" t="s">
        <v>21</v>
      </c>
      <c r="G13" s="9"/>
      <c r="H13" s="17">
        <f ca="1">ROUND(SUM(INDIRECT(ADDRESS(ROW()+(-1), COLUMN()+(0), 1)),INDIRECT(ADDRESS(ROW()+(-2), COLUMN()+(0), 1)),INDIRECT(ADDRESS(ROW()+(-3), COLUMN()+(0), 1))), 2)</f>
        <v>1043.58</v>
      </c>
      <c r="I13" s="17"/>
    </row>
    <row r="14" spans="1:9" ht="13.50" thickBot="1" customHeight="1">
      <c r="A14" s="15">
        <v>2</v>
      </c>
      <c r="B14" s="15"/>
      <c r="C14" s="15"/>
      <c r="D14" s="15"/>
      <c r="E14" s="18" t="s">
        <v>22</v>
      </c>
      <c r="F14" s="18"/>
      <c r="G14" s="15"/>
      <c r="H14" s="15"/>
      <c r="I14" s="15"/>
    </row>
    <row r="15" spans="1:9" ht="13.50" thickBot="1" customHeight="1">
      <c r="A15" s="1" t="s">
        <v>23</v>
      </c>
      <c r="B15" s="1"/>
      <c r="C15" s="10" t="s">
        <v>24</v>
      </c>
      <c r="D15" s="10"/>
      <c r="E15" s="1" t="s">
        <v>25</v>
      </c>
      <c r="F15" s="11">
        <v>1.144</v>
      </c>
      <c r="G15" s="12">
        <v>22.86</v>
      </c>
      <c r="H15" s="12">
        <f ca="1">ROUND(INDIRECT(ADDRESS(ROW()+(0), COLUMN()+(-2), 1))*INDIRECT(ADDRESS(ROW()+(0), COLUMN()+(-1), 1)), 2)</f>
        <v>26.15</v>
      </c>
      <c r="I15" s="12"/>
    </row>
    <row r="16" spans="1:9" ht="13.50" thickBot="1" customHeight="1">
      <c r="A16" s="1" t="s">
        <v>26</v>
      </c>
      <c r="B16" s="1"/>
      <c r="C16" s="10" t="s">
        <v>27</v>
      </c>
      <c r="D16" s="10"/>
      <c r="E16" s="1" t="s">
        <v>28</v>
      </c>
      <c r="F16" s="13">
        <v>0.945</v>
      </c>
      <c r="G16" s="14">
        <v>21.9</v>
      </c>
      <c r="H16" s="14">
        <f ca="1">ROUND(INDIRECT(ADDRESS(ROW()+(0), COLUMN()+(-2), 1))*INDIRECT(ADDRESS(ROW()+(0), COLUMN()+(-1), 1)), 2)</f>
        <v>20.7</v>
      </c>
      <c r="I16" s="14"/>
    </row>
    <row r="17" spans="1:9" ht="13.50" thickBot="1" customHeight="1">
      <c r="A17" s="15"/>
      <c r="B17" s="15"/>
      <c r="C17" s="15"/>
      <c r="D17" s="15"/>
      <c r="E17" s="15"/>
      <c r="F17" s="9" t="s">
        <v>29</v>
      </c>
      <c r="G17" s="9"/>
      <c r="H17" s="17">
        <f ca="1">ROUND(SUM(INDIRECT(ADDRESS(ROW()+(-1), COLUMN()+(0), 1)),INDIRECT(ADDRESS(ROW()+(-2), COLUMN()+(0), 1))), 2)</f>
        <v>46.85</v>
      </c>
      <c r="I17" s="17"/>
    </row>
    <row r="18" spans="1:9" ht="13.50" thickBot="1" customHeight="1">
      <c r="A18" s="15">
        <v>3</v>
      </c>
      <c r="B18" s="15"/>
      <c r="C18" s="15"/>
      <c r="D18" s="15"/>
      <c r="E18" s="18" t="s">
        <v>30</v>
      </c>
      <c r="F18" s="18"/>
      <c r="G18" s="15"/>
      <c r="H18" s="15"/>
      <c r="I18" s="15"/>
    </row>
    <row r="19" spans="1:9" ht="13.50" thickBot="1" customHeight="1">
      <c r="A19" s="19"/>
      <c r="B19" s="19"/>
      <c r="C19" s="20" t="s">
        <v>31</v>
      </c>
      <c r="D19" s="20"/>
      <c r="E19" s="19" t="s">
        <v>32</v>
      </c>
      <c r="F19" s="13">
        <v>2</v>
      </c>
      <c r="G19" s="14">
        <f ca="1">ROUND(SUM(INDIRECT(ADDRESS(ROW()+(-2), COLUMN()+(1), 1)),INDIRECT(ADDRESS(ROW()+(-6), COLUMN()+(1), 1))), 2)</f>
        <v>1090.43</v>
      </c>
      <c r="H19" s="14">
        <f ca="1">ROUND(INDIRECT(ADDRESS(ROW()+(0), COLUMN()+(-2), 1))*INDIRECT(ADDRESS(ROW()+(0), COLUMN()+(-1), 1))/100, 2)</f>
        <v>21.81</v>
      </c>
      <c r="I19" s="14"/>
    </row>
    <row r="20" spans="1:9" ht="13.50" thickBot="1" customHeight="1">
      <c r="A20" s="8"/>
      <c r="B20" s="8"/>
      <c r="C20" s="8"/>
      <c r="D20" s="8"/>
      <c r="E20" s="8"/>
      <c r="F20" s="21" t="s">
        <v>33</v>
      </c>
      <c r="G20" s="21"/>
      <c r="H20" s="22">
        <f ca="1">ROUND(SUM(INDIRECT(ADDRESS(ROW()+(-1), COLUMN()+(0), 1)),INDIRECT(ADDRESS(ROW()+(-3), COLUMN()+(0), 1)),INDIRECT(ADDRESS(ROW()+(-7), COLUMN()+(0), 1))), 2)</f>
        <v>1112.24</v>
      </c>
      <c r="I20" s="22"/>
    </row>
    <row r="23" spans="1:9" ht="13.50" thickBot="1" customHeight="1">
      <c r="A23" s="23" t="s">
        <v>34</v>
      </c>
      <c r="B23" s="23"/>
      <c r="C23" s="23"/>
      <c r="D23" s="23"/>
      <c r="E23" s="23"/>
      <c r="F23" s="23" t="s">
        <v>35</v>
      </c>
      <c r="G23" s="23" t="s">
        <v>36</v>
      </c>
      <c r="H23" s="23"/>
      <c r="I23" s="23" t="s">
        <v>37</v>
      </c>
    </row>
    <row r="24" spans="1:9" ht="13.50" thickBot="1" customHeight="1">
      <c r="A24" s="24" t="s">
        <v>38</v>
      </c>
      <c r="B24" s="24"/>
      <c r="C24" s="24"/>
      <c r="D24" s="24"/>
      <c r="E24" s="24"/>
      <c r="F24" s="25">
        <v>1.4102e+007</v>
      </c>
      <c r="G24" s="25">
        <v>1.4102e+007</v>
      </c>
      <c r="H24" s="25"/>
      <c r="I24" s="25" t="s">
        <v>39</v>
      </c>
    </row>
    <row r="25" spans="1:9" ht="24.00" thickBot="1" customHeight="1">
      <c r="A25" s="26" t="s">
        <v>40</v>
      </c>
      <c r="B25" s="26"/>
      <c r="C25" s="26"/>
      <c r="D25" s="26"/>
      <c r="E25" s="26"/>
      <c r="F25" s="27"/>
      <c r="G25" s="27"/>
      <c r="H25" s="27"/>
      <c r="I25" s="27"/>
    </row>
    <row r="28" spans="1:1" ht="33.75" thickBot="1" customHeight="1">
      <c r="A28" s="1" t="s">
        <v>41</v>
      </c>
      <c r="B28" s="1"/>
      <c r="C28" s="1"/>
      <c r="D28" s="1"/>
      <c r="E28" s="1"/>
      <c r="F28" s="1"/>
      <c r="G28" s="1"/>
      <c r="H28" s="1"/>
      <c r="I28" s="1"/>
    </row>
    <row r="29" spans="1:1" ht="33.75" thickBot="1" customHeight="1">
      <c r="A29" s="1" t="s">
        <v>42</v>
      </c>
      <c r="B29" s="1"/>
      <c r="C29" s="1"/>
      <c r="D29" s="1"/>
      <c r="E29" s="1"/>
      <c r="F29" s="1"/>
      <c r="G29" s="1"/>
      <c r="H29" s="1"/>
      <c r="I29" s="1"/>
    </row>
    <row r="30" spans="1:1" ht="33.75" thickBot="1" customHeight="1">
      <c r="A30" s="1" t="s">
        <v>43</v>
      </c>
      <c r="B30" s="1"/>
      <c r="C30" s="1"/>
      <c r="D30" s="1"/>
      <c r="E30" s="1"/>
      <c r="F30" s="1"/>
      <c r="G30" s="1"/>
      <c r="H30" s="1"/>
      <c r="I30" s="1"/>
    </row>
  </sheetData>
  <mergeCells count="59">
    <mergeCell ref="A1:I1"/>
    <mergeCell ref="B3:C3"/>
    <mergeCell ref="D3:I3"/>
    <mergeCell ref="A5:I5"/>
    <mergeCell ref="A8:B8"/>
    <mergeCell ref="C8:D8"/>
    <mergeCell ref="H8:I8"/>
    <mergeCell ref="A9:B9"/>
    <mergeCell ref="C9:D9"/>
    <mergeCell ref="E9:F9"/>
    <mergeCell ref="H9:I9"/>
    <mergeCell ref="A10:B10"/>
    <mergeCell ref="C10:D10"/>
    <mergeCell ref="H10:I10"/>
    <mergeCell ref="A11:B11"/>
    <mergeCell ref="C11:D11"/>
    <mergeCell ref="H11:I11"/>
    <mergeCell ref="A12:B12"/>
    <mergeCell ref="C12:D12"/>
    <mergeCell ref="H12:I12"/>
    <mergeCell ref="A13:B13"/>
    <mergeCell ref="C13:D13"/>
    <mergeCell ref="F13:G13"/>
    <mergeCell ref="H13:I13"/>
    <mergeCell ref="A14:B14"/>
    <mergeCell ref="C14:D14"/>
    <mergeCell ref="E14:F14"/>
    <mergeCell ref="H14:I14"/>
    <mergeCell ref="A15:B15"/>
    <mergeCell ref="C15:D15"/>
    <mergeCell ref="H15:I15"/>
    <mergeCell ref="A16:B16"/>
    <mergeCell ref="C16:D16"/>
    <mergeCell ref="H16:I16"/>
    <mergeCell ref="A17:B17"/>
    <mergeCell ref="C17:D17"/>
    <mergeCell ref="F17:G17"/>
    <mergeCell ref="H17:I17"/>
    <mergeCell ref="A18:B18"/>
    <mergeCell ref="C18:D18"/>
    <mergeCell ref="E18:F18"/>
    <mergeCell ref="H18:I18"/>
    <mergeCell ref="A19:B19"/>
    <mergeCell ref="C19:D19"/>
    <mergeCell ref="H19:I19"/>
    <mergeCell ref="A20:B20"/>
    <mergeCell ref="C20:D20"/>
    <mergeCell ref="F20:G20"/>
    <mergeCell ref="H20:I20"/>
    <mergeCell ref="A23:E23"/>
    <mergeCell ref="G23:H23"/>
    <mergeCell ref="A24:E24"/>
    <mergeCell ref="F24:F25"/>
    <mergeCell ref="G24:H25"/>
    <mergeCell ref="I24:I25"/>
    <mergeCell ref="A25:E25"/>
    <mergeCell ref="A28:I28"/>
    <mergeCell ref="A29:I29"/>
    <mergeCell ref="A30:I30"/>
  </mergeCells>
  <pageMargins left="0.147638" right="0.147638" top="0.206693" bottom="0.206693" header="0.0" footer="0.0"/>
  <pageSetup paperSize="9" orientation="portrait"/>
  <rowBreaks count="0" manualBreakCount="0">
    </rowBreaks>
</worksheet>
</file>