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<sst xmlns="http://schemas.openxmlformats.org/spreadsheetml/2006/main" count="45" uniqueCount="45">
  <si>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</si>
  <si>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NIM056</t>
  </si>
  <si>
    <t xml:space="preserve">m²</t>
  </si>
  <si>
    <t xml:space="preserve">Impermeabilización de muro de hormigón en contacto con el terreno, con presencia permanente de agua, por su cara interior. Sistema Reestructuración Molecular "TECAFIL".</t>
  </si>
  <si>
    <r>
      <rPr>
        <sz val="8.25"/>
        <color rgb="FF000000"/>
        <rFont val="Arial"/>
        <family val="2"/>
      </rPr>
      <t xml:space="preserve">Impermeabilización de muro de hormigón en contacto con el terreno, por su cara interior, con presencia permanente de agua, sistema Reestructuración Molecular "TECAFIL", compuesto por una mano de impregnación líquida, Tecafil Nano Quimic AP "TECAFIL", sin diluir, (rendimiento: 0,25 kg/m²), sobre el hormigón previamente humedecido con agua; aplicación de cemento Portland CEM II/B-L 32,5 R, color gris mediante espolvoreo manual y frotado con cepillo y una mano de impregnación líquida, Tecafil Nano Quimic AP "TECAFIL", sin diluir, (rendimiento: 0,25 kg/m²).</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</si>
  <si>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</si>
  <si>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</si>
  <si>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</si>
  <si>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</si>
  <si>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</si>
  <si>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</si>
  <si>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</si>
  <si>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</si>
  <si>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</si>
  <si>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</si>
  <si>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mt15tec010c</t>
  </si>
  <si>
    <t xml:space="preserve">kg</t>
  </si>
  <si>
    <t xml:space="preserve">Impregnación líquida, Tecafil Nano Quimic AP "TECAFIL", sin sustancias orgánicas volátiles (VOC); para aplicar con pistola, según UNE-EN 1504-2.</t>
  </si>
  <si>
    <t xml:space="preserve">mt08cem011a</t>
  </si>
  <si>
    <t xml:space="preserve">kg</t>
  </si>
  <si>
    <t xml:space="preserve">Cemento Portland CEM II/B-L 32,5 R, color gris, en sacos, según UNE-EN 197-1.</t>
  </si>
  <si>
    <t xml:space="preserve">Subtotal materiales:</t>
  </si>
  <si>
    <t xml:space="preserve">Mano de obra</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</si>
  <si>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</si>
  <si>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</si>
  <si>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</si>
  <si>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</si>
  <si>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</si>
  <si>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</si>
  <si>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</si>
  <si>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</si>
  <si>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</si>
  <si>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</si>
  <si>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t xml:space="preserve">Coste de mantenimiento decenal: 0,49€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</si>
  <si>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</si>
  <si>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</si>
  <si>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</si>
  <si>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</si>
  <si>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</si>
  <si>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197-1:2011</t>
  </si>
  <si>
    <t xml:space="preserve">1+</t>
  </si>
  <si>
    <t xml:space="preserve">Cemento. Parte 1: Composición, especificaciones y criterios de conformidad de los cementos comunes.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</si>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</sst>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2.08"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0.006</v>
      </c>
      <c r="H10" s="11"/>
      <c r="I10" s="12">
        <v>1.5</v>
      </c>
      <c r="J10" s="12">
        <f ca="1">ROUND(INDIRECT(ADDRESS(ROW()+(0), COLUMN()+(-3), 1))*INDIRECT(ADDRESS(ROW()+(0), COLUMN()+(-1), 1)), 2)</f>
        <v>0.01</v>
      </c>
    </row>
    <row r="11" spans="1:10" ht="24.00" thickBot="1" customHeight="1">
      <c r="A11" s="1" t="s">
        <v>15</v>
      </c>
      <c r="B11" s="1"/>
      <c r="C11" s="10" t="s">
        <v>16</v>
      </c>
      <c r="D11" s="10"/>
      <c r="E11" s="1" t="s">
        <v>17</v>
      </c>
      <c r="F11" s="1"/>
      <c r="G11" s="11">
        <v>0.5</v>
      </c>
      <c r="H11" s="11"/>
      <c r="I11" s="12">
        <v>12</v>
      </c>
      <c r="J11" s="12">
        <f ca="1">ROUND(INDIRECT(ADDRESS(ROW()+(0), COLUMN()+(-3), 1))*INDIRECT(ADDRESS(ROW()+(0), COLUMN()+(-1), 1)), 2)</f>
        <v>6</v>
      </c>
    </row>
    <row r="12" spans="1:10" ht="13.50" thickBot="1" customHeight="1">
      <c r="A12" s="1" t="s">
        <v>18</v>
      </c>
      <c r="B12" s="1"/>
      <c r="C12" s="10" t="s">
        <v>19</v>
      </c>
      <c r="D12" s="10"/>
      <c r="E12" s="1" t="s">
        <v>20</v>
      </c>
      <c r="F12" s="1"/>
      <c r="G12" s="13">
        <v>1.5</v>
      </c>
      <c r="H12" s="13"/>
      <c r="I12" s="14">
        <v>0.1</v>
      </c>
      <c r="J12" s="14">
        <f ca="1">ROUND(INDIRECT(ADDRESS(ROW()+(0), COLUMN()+(-3), 1))*INDIRECT(ADDRESS(ROW()+(0), COLUMN()+(-1), 1)), 2)</f>
        <v>0.15</v>
      </c>
    </row>
    <row r="13" spans="1:10" ht="13.50" thickBot="1" customHeight="1">
      <c r="A13" s="15"/>
      <c r="B13" s="15"/>
      <c r="C13" s="15"/>
      <c r="D13" s="15"/>
      <c r="E13" s="15"/>
      <c r="F13" s="15"/>
      <c r="G13" s="9" t="s">
        <v>21</v>
      </c>
      <c r="H13" s="9"/>
      <c r="I13" s="9"/>
      <c r="J13" s="17">
        <f ca="1">ROUND(SUM(INDIRECT(ADDRESS(ROW()+(-1), COLUMN()+(0), 1)),INDIRECT(ADDRESS(ROW()+(-2), COLUMN()+(0), 1)),INDIRECT(ADDRESS(ROW()+(-3), COLUMN()+(0), 1))), 2)</f>
        <v>6.16</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0.08</v>
      </c>
      <c r="H15" s="11"/>
      <c r="I15" s="12">
        <v>22.53</v>
      </c>
      <c r="J15" s="12">
        <f ca="1">ROUND(INDIRECT(ADDRESS(ROW()+(0), COLUMN()+(-3), 1))*INDIRECT(ADDRESS(ROW()+(0), COLUMN()+(-1), 1)), 2)</f>
        <v>1.8</v>
      </c>
    </row>
    <row r="16" spans="1:10" ht="13.50" thickBot="1" customHeight="1">
      <c r="A16" s="1" t="s">
        <v>26</v>
      </c>
      <c r="B16" s="1"/>
      <c r="C16" s="10" t="s">
        <v>27</v>
      </c>
      <c r="D16" s="10"/>
      <c r="E16" s="1" t="s">
        <v>28</v>
      </c>
      <c r="F16" s="1"/>
      <c r="G16" s="13">
        <v>0.08</v>
      </c>
      <c r="H16" s="13"/>
      <c r="I16" s="14">
        <v>21.78</v>
      </c>
      <c r="J16" s="14">
        <f ca="1">ROUND(INDIRECT(ADDRESS(ROW()+(0), COLUMN()+(-3), 1))*INDIRECT(ADDRESS(ROW()+(0), COLUMN()+(-1), 1)), 2)</f>
        <v>1.74</v>
      </c>
    </row>
    <row r="17" spans="1:10" ht="13.50" thickBot="1" customHeight="1">
      <c r="A17" s="15"/>
      <c r="B17" s="15"/>
      <c r="C17" s="15"/>
      <c r="D17" s="15"/>
      <c r="E17" s="15"/>
      <c r="F17" s="15"/>
      <c r="G17" s="9" t="s">
        <v>29</v>
      </c>
      <c r="H17" s="9"/>
      <c r="I17" s="9"/>
      <c r="J17" s="17">
        <f ca="1">ROUND(SUM(INDIRECT(ADDRESS(ROW()+(-1), COLUMN()+(0), 1)),INDIRECT(ADDRESS(ROW()+(-2), COLUMN()+(0), 1))), 2)</f>
        <v>3.54</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1)),INDIRECT(ADDRESS(ROW()+(-6), COLUMN()+(1), 1))), 2)</f>
        <v>9.7</v>
      </c>
      <c r="J19" s="14">
        <f ca="1">ROUND(INDIRECT(ADDRESS(ROW()+(0), COLUMN()+(-3), 1))*INDIRECT(ADDRESS(ROW()+(0), COLUMN()+(-1), 1))/100, 2)</f>
        <v>0.19</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9.89</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172012</v>
      </c>
      <c r="G24" s="29"/>
      <c r="H24" s="29">
        <v>172013</v>
      </c>
      <c r="I24" s="29"/>
      <c r="J24" s="29" t="s">
        <v>40</v>
      </c>
    </row>
    <row r="25" spans="1:10" ht="13.50" thickBot="1" customHeight="1">
      <c r="A25" s="30" t="s">
        <v>41</v>
      </c>
      <c r="B25" s="30"/>
      <c r="C25" s="30"/>
      <c r="D25" s="30"/>
      <c r="E25" s="30"/>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