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<sst xmlns="http://schemas.openxmlformats.org/spreadsheetml/2006/main" count="48" uniqueCount="48">
  <si>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</si>
  <si>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NKF011</t>
  </si>
  <si>
    <t xml:space="preserve">m²</t>
  </si>
  <si>
    <t xml:space="preserve">Aislamiento térmico en cámaras de aire de cerramiento de doble hoja de fábrica, por inyección, desde el interior, de espuma de poliuretano.</t>
  </si>
  <si>
    <r>
      <rPr>
        <sz val="8.25"/>
        <color rgb="FF000000"/>
        <rFont val="Arial"/>
        <family val="2"/>
      </rPr>
      <t xml:space="preserve">Aislamiento térmico en cerramientos de doble hoja de fábrica, rellenando el interior de la cámara de aire de 40 mm de espesor medio, por inyección, desde el interior, de espuma de poliuretano de baja densidad, densidad 18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</si>
  <si>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</si>
  <si>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</si>
  <si>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</si>
  <si>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</si>
  <si>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</si>
  <si>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</si>
  <si>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</si>
  <si>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mt16pop020c</t>
  </si>
  <si>
    <t xml:space="preserve">m²</t>
  </si>
  <si>
    <t xml:space="preserve">Espuma de poliuretano inyectada "in situ", densidad 18 kg/m³, conductividad térmica 0,035 W/(mK), Euroclase F de reacción al fuego según UNE-EN 13501-1, según UNE-EN 14315-1; para el relleno de cámara de aire de 40 mm de espesor medio, en cerramientos de doble hoja de fábrica.</t>
  </si>
  <si>
    <t xml:space="preserve">mt28mop190b</t>
  </si>
  <si>
    <t xml:space="preserve">kg</t>
  </si>
  <si>
    <t xml:space="preserve">Mortero de cemento, tipo GP CSIII W2, según UNE-EN 998-1, para uso en exteriores, color gris, compuesto por cemento de alta resistencia, áridos seleccionados y otros aditivos, suministrado en sacos.</t>
  </si>
  <si>
    <t xml:space="preserve">Subtotal materiales:</t>
  </si>
  <si>
    <t xml:space="preserve">Equipo y maquinaria</t>
  </si>
  <si>
    <t xml:space="preserve">mq08mpa040</t>
  </si>
  <si>
    <t xml:space="preserve">h</t>
  </si>
  <si>
    <t xml:space="preserve">Maquinaria para inyección de aislamiento en cámaras de aire.</t>
  </si>
  <si>
    <t xml:space="preserve">Subtotal equipo y maquinaria:</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</si>
  <si>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</si>
  <si>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</si>
  <si>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</si>
  <si>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</si>
  <si>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</si>
  <si>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</si>
  <si>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</si>
  <si>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</si>
  <si>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</si>
  <si>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</si>
  <si>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</si>
  <si>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</si>
  <si>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</si>
  <si>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</si>
  <si>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</si>
  <si>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</si>
  <si>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14315-1:2013</t>
  </si>
  <si>
    <t xml:space="preserve">1/3/4</t>
  </si>
  <si>
    <t xml:space="preserve">Productos aislantes térmicos para aplicaciones en la edificación. Productos de espuma rígida de poliuretano (PUR) y poliisocianurato (PIR) proyectado in situ. Parte 1: Especificaciones para los sistemas de proyección de espuma rígida antes de la instalación.</t>
  </si>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</sst>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0.38" customWidth="1"/>
    <col min="6" max="6" width="1.36" customWidth="1"/>
    <col min="7" max="7" width="12.92" customWidth="1"/>
    <col min="8" max="8" width="2.38" customWidth="1"/>
    <col min="9" max="9" width="12.24"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1">
        <v>1</v>
      </c>
      <c r="G10" s="11"/>
      <c r="H10" s="11"/>
      <c r="I10" s="12">
        <v>2.96</v>
      </c>
      <c r="J10" s="12">
        <f ca="1">ROUND(INDIRECT(ADDRESS(ROW()+(0), COLUMN()+(-4), 1))*INDIRECT(ADDRESS(ROW()+(0), COLUMN()+(-1), 1)), 2)</f>
        <v>2.96</v>
      </c>
    </row>
    <row r="11" spans="1:10" ht="34.50" thickBot="1" customHeight="1">
      <c r="A11" s="1" t="s">
        <v>15</v>
      </c>
      <c r="B11" s="1"/>
      <c r="C11" s="10" t="s">
        <v>16</v>
      </c>
      <c r="D11" s="10"/>
      <c r="E11" s="1" t="s">
        <v>17</v>
      </c>
      <c r="F11" s="13">
        <v>0.6</v>
      </c>
      <c r="G11" s="13"/>
      <c r="H11" s="13"/>
      <c r="I11" s="14">
        <v>0.15</v>
      </c>
      <c r="J11" s="14">
        <f ca="1">ROUND(INDIRECT(ADDRESS(ROW()+(0), COLUMN()+(-4), 1))*INDIRECT(ADDRESS(ROW()+(0), COLUMN()+(-1), 1)), 2)</f>
        <v>0.09</v>
      </c>
    </row>
    <row r="12" spans="1:10" ht="13.50" thickBot="1" customHeight="1">
      <c r="A12" s="15"/>
      <c r="B12" s="15"/>
      <c r="C12" s="15"/>
      <c r="D12" s="15"/>
      <c r="E12" s="15"/>
      <c r="F12" s="9" t="s">
        <v>18</v>
      </c>
      <c r="G12" s="9"/>
      <c r="H12" s="9"/>
      <c r="I12" s="9"/>
      <c r="J12" s="17">
        <f ca="1">ROUND(SUM(INDIRECT(ADDRESS(ROW()+(-1), COLUMN()+(0), 1)),INDIRECT(ADDRESS(ROW()+(-2), COLUMN()+(0), 1))), 2)</f>
        <v>3.05</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0.08</v>
      </c>
      <c r="G14" s="13"/>
      <c r="H14" s="13"/>
      <c r="I14" s="14">
        <v>12.84</v>
      </c>
      <c r="J14" s="14">
        <f ca="1">ROUND(INDIRECT(ADDRESS(ROW()+(0), COLUMN()+(-4), 1))*INDIRECT(ADDRESS(ROW()+(0), COLUMN()+(-1), 1)), 2)</f>
        <v>1.03</v>
      </c>
    </row>
    <row r="15" spans="1:10" ht="13.50" thickBot="1" customHeight="1">
      <c r="A15" s="15"/>
      <c r="B15" s="15"/>
      <c r="C15" s="15"/>
      <c r="D15" s="15"/>
      <c r="E15" s="15"/>
      <c r="F15" s="9" t="s">
        <v>23</v>
      </c>
      <c r="G15" s="9"/>
      <c r="H15" s="9"/>
      <c r="I15" s="9"/>
      <c r="J15" s="17">
        <f ca="1">ROUND(SUM(INDIRECT(ADDRESS(ROW()+(-1), COLUMN()+(0), 1))), 2)</f>
        <v>1.03</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0.08</v>
      </c>
      <c r="G17" s="11"/>
      <c r="H17" s="11"/>
      <c r="I17" s="12">
        <v>22.53</v>
      </c>
      <c r="J17" s="12">
        <f ca="1">ROUND(INDIRECT(ADDRESS(ROW()+(0), COLUMN()+(-4), 1))*INDIRECT(ADDRESS(ROW()+(0), COLUMN()+(-1), 1)), 2)</f>
        <v>1.8</v>
      </c>
    </row>
    <row r="18" spans="1:10" ht="13.50" thickBot="1" customHeight="1">
      <c r="A18" s="1" t="s">
        <v>28</v>
      </c>
      <c r="B18" s="1"/>
      <c r="C18" s="10" t="s">
        <v>29</v>
      </c>
      <c r="D18" s="10"/>
      <c r="E18" s="1" t="s">
        <v>30</v>
      </c>
      <c r="F18" s="13">
        <v>0.08</v>
      </c>
      <c r="G18" s="13"/>
      <c r="H18" s="13"/>
      <c r="I18" s="14">
        <v>21.78</v>
      </c>
      <c r="J18" s="14">
        <f ca="1">ROUND(INDIRECT(ADDRESS(ROW()+(0), COLUMN()+(-4), 1))*INDIRECT(ADDRESS(ROW()+(0), COLUMN()+(-1), 1)), 2)</f>
        <v>1.74</v>
      </c>
    </row>
    <row r="19" spans="1:10" ht="13.50" thickBot="1" customHeight="1">
      <c r="A19" s="15"/>
      <c r="B19" s="15"/>
      <c r="C19" s="15"/>
      <c r="D19" s="15"/>
      <c r="E19" s="15"/>
      <c r="F19" s="9" t="s">
        <v>31</v>
      </c>
      <c r="G19" s="9"/>
      <c r="H19" s="9"/>
      <c r="I19" s="9"/>
      <c r="J19" s="17">
        <f ca="1">ROUND(SUM(INDIRECT(ADDRESS(ROW()+(-1), COLUMN()+(0), 1)),INDIRECT(ADDRESS(ROW()+(-2), COLUMN()+(0), 1))), 2)</f>
        <v>3.54</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7.62</v>
      </c>
      <c r="J21" s="14">
        <f ca="1">ROUND(INDIRECT(ADDRESS(ROW()+(0), COLUMN()+(-4), 1))*INDIRECT(ADDRESS(ROW()+(0), COLUMN()+(-1), 1))/100, 2)</f>
        <v>0.15</v>
      </c>
    </row>
    <row r="22" spans="1:10" ht="13.50" thickBot="1" customHeight="1">
      <c r="A22" s="8"/>
      <c r="B22" s="8"/>
      <c r="C22" s="8"/>
      <c r="D22" s="8"/>
      <c r="E22" s="8"/>
      <c r="F22" s="21" t="s">
        <v>35</v>
      </c>
      <c r="G22" s="21"/>
      <c r="H22" s="21"/>
      <c r="I22" s="21"/>
      <c r="J22" s="22">
        <f ca="1">ROUND(SUM(INDIRECT(ADDRESS(ROW()+(-1), COLUMN()+(0), 1)),INDIRECT(ADDRESS(ROW()+(-3), COLUMN()+(0), 1)),INDIRECT(ADDRESS(ROW()+(-7), COLUMN()+(0), 1)),INDIRECT(ADDRESS(ROW()+(-10), COLUMN()+(0), 1))), 2)</f>
        <v>7.77</v>
      </c>
    </row>
    <row r="25" spans="1:10" ht="13.50" thickBot="1" customHeight="1">
      <c r="A25" s="23" t="s">
        <v>36</v>
      </c>
      <c r="B25" s="23"/>
      <c r="C25" s="23"/>
      <c r="D25" s="23"/>
      <c r="E25" s="23"/>
      <c r="F25" s="23"/>
      <c r="G25" s="23" t="s">
        <v>37</v>
      </c>
      <c r="H25" s="23" t="s">
        <v>38</v>
      </c>
      <c r="I25" s="23"/>
      <c r="J25" s="23" t="s">
        <v>39</v>
      </c>
    </row>
    <row r="26" spans="1:10" ht="13.50" thickBot="1" customHeight="1">
      <c r="A26" s="24" t="s">
        <v>40</v>
      </c>
      <c r="B26" s="24"/>
      <c r="C26" s="24"/>
      <c r="D26" s="24"/>
      <c r="E26" s="24"/>
      <c r="F26" s="24"/>
      <c r="G26" s="25">
        <v>1.11201e+006</v>
      </c>
      <c r="H26" s="25">
        <v>1.11201e+006</v>
      </c>
      <c r="I26" s="25"/>
      <c r="J26" s="25" t="s">
        <v>41</v>
      </c>
    </row>
    <row r="27" spans="1:10" ht="34.50" thickBot="1" customHeight="1">
      <c r="A27" s="26" t="s">
        <v>42</v>
      </c>
      <c r="B27" s="26"/>
      <c r="C27" s="26"/>
      <c r="D27" s="26"/>
      <c r="E27" s="26"/>
      <c r="F27" s="26"/>
      <c r="G27" s="27"/>
      <c r="H27" s="27"/>
      <c r="I27" s="27"/>
      <c r="J27" s="27"/>
    </row>
    <row r="28" spans="1:10" ht="13.50" thickBot="1" customHeight="1">
      <c r="A28" s="24" t="s">
        <v>43</v>
      </c>
      <c r="B28" s="24"/>
      <c r="C28" s="24"/>
      <c r="D28" s="24"/>
      <c r="E28" s="24"/>
      <c r="F28" s="24"/>
      <c r="G28" s="25">
        <v>1.18202e+006</v>
      </c>
      <c r="H28" s="25">
        <v>1.18202e+006</v>
      </c>
      <c r="I28" s="25"/>
      <c r="J28" s="25">
        <v>4</v>
      </c>
    </row>
    <row r="29" spans="1:10" ht="13.50" thickBot="1" customHeight="1">
      <c r="A29" s="26" t="s">
        <v>44</v>
      </c>
      <c r="B29" s="26"/>
      <c r="C29" s="26"/>
      <c r="D29" s="26"/>
      <c r="E29" s="26"/>
      <c r="F29" s="26"/>
      <c r="G29" s="27"/>
      <c r="H29" s="27"/>
      <c r="I29" s="27"/>
      <c r="J29" s="27"/>
    </row>
    <row r="32" spans="1:1" ht="33.75" thickBot="1" customHeight="1">
      <c r="A32" s="1" t="s">
        <v>45</v>
      </c>
      <c r="B32" s="1"/>
      <c r="C32" s="1"/>
      <c r="D32" s="1"/>
      <c r="E32" s="1"/>
      <c r="F32" s="1"/>
      <c r="G32" s="1"/>
      <c r="H32" s="1"/>
      <c r="I32" s="1"/>
      <c r="J32" s="1"/>
    </row>
    <row r="33" spans="1:1" ht="33.75" thickBot="1" customHeight="1">
      <c r="A33" s="1" t="s">
        <v>46</v>
      </c>
      <c r="B33" s="1"/>
      <c r="C33" s="1"/>
      <c r="D33" s="1"/>
      <c r="E33" s="1"/>
      <c r="F33" s="1"/>
      <c r="G33" s="1"/>
      <c r="H33" s="1"/>
      <c r="I33" s="1"/>
      <c r="J33" s="1"/>
    </row>
    <row r="34" spans="1:1" ht="33.75" thickBot="1" customHeight="1">
      <c r="A34" s="1" t="s">
        <v>47</v>
      </c>
      <c r="B34" s="1"/>
      <c r="C34" s="1"/>
      <c r="D34" s="1"/>
      <c r="E34" s="1"/>
      <c r="F34" s="1"/>
      <c r="G34" s="1"/>
      <c r="H34" s="1"/>
      <c r="I34" s="1"/>
      <c r="J34" s="1"/>
    </row>
  </sheetData>
  <mergeCells count="64">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I22"/>
    <mergeCell ref="A25:F25"/>
    <mergeCell ref="H25:I25"/>
    <mergeCell ref="A26:F26"/>
    <mergeCell ref="G26:G27"/>
    <mergeCell ref="H26:I27"/>
    <mergeCell ref="J26:J27"/>
    <mergeCell ref="A27:F27"/>
    <mergeCell ref="A28:F28"/>
    <mergeCell ref="G28:G29"/>
    <mergeCell ref="H28:I29"/>
    <mergeCell ref="J28:J29"/>
    <mergeCell ref="A29:F29"/>
    <mergeCell ref="A32:J32"/>
    <mergeCell ref="A33:J33"/>
    <mergeCell ref="A34:J34"/>
  </mergeCells>
  <pageMargins left="0.147638" right="0.147638" top="0.206693" bottom="0.206693" header="0.0" footer="0.0"/>
  <pageSetup paperSize="9" orientation="portrait"/>
  <rowBreaks count="0" manualBreakCount="0">
    </rowBreaks>
</worksheet>
</file>