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<sst xmlns="http://schemas.openxmlformats.org/spreadsheetml/2006/main" count="34" uniqueCount="34">
  <si>
    <t xml:space="preserve"/>
  </si>
  <si>
    <t xml:space="preserve">NKN010</t>
  </si>
  <si>
    <t xml:space="preserve">m²</t>
  </si>
  <si>
    <t xml:space="preserve">Aislamiento térmico en cubiertas inclinadas sobre espacio no habitable, por soplado, desde el interior, de nódulos de lana mineral.</t>
  </si>
  <si>
    <r>
      <rPr>
        <sz val="8.25"/>
        <color rgb="FF000000"/>
        <rFont val="Arial"/>
        <family val="2"/>
      </rPr>
      <t xml:space="preserve">Aislamiento térmico en cubiertas inclinadas sobre espacio no habitable de 40 mm de espesor medio, por soplado, desde el interior, de nódulos de lana mineral, según UNE-EN 14064-1, no aptos como soporte nutritivo para el desarrollo de hongos ni bacterias, densidad 50 kg/m³ y conductividad térmica 0,035 W/(mK), sobre la superficie soporte.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</si>
  <si>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</si>
  <si>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</si>
  <si>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</si>
  <si>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</si>
  <si>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</si>
  <si>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</si>
  <si>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</si>
  <si>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mt16lvi100e</t>
  </si>
  <si>
    <t xml:space="preserve">kg</t>
  </si>
  <si>
    <t xml:space="preserve">Nódulos de lana mineral, según UNE-EN 14064-1, no aptos como soporte nutritivo para el desarrollo de hongos ni bacterias, densidad 50 kg/m³ y conductividad térmica 0,035 W/(mK), Euroclase A1 de reacción al fuego según UNE-EN 13501-1, capacidad de absorción de agua a corto plazo &lt;=1 kg/m², calor específico 800 J/kgK y factor de resistencia a la difusión del vapor de agua 1; para relleno de cámaras por insuflación.</t>
  </si>
  <si>
    <t xml:space="preserve">Subtotal materiales:</t>
  </si>
  <si>
    <t xml:space="preserve">Equipo y maquinaria</t>
  </si>
  <si>
    <t xml:space="preserve">mq08mpa020</t>
  </si>
  <si>
    <t xml:space="preserve">h</t>
  </si>
  <si>
    <t xml:space="preserve">Maquinaria para esparcimiento de aislamiento en nódulos.</t>
  </si>
  <si>
    <t xml:space="preserve">Subtotal equipo y maquinaria:</t>
  </si>
  <si>
    <t xml:space="preserve">Mano de obra</t>
  </si>
  <si>
    <t xml:space="preserve">mo030</t>
  </si>
  <si>
    <t xml:space="preserve">h</t>
  </si>
  <si>
    <t xml:space="preserve">Oficial 1ª aplicador de productos aislantes.</t>
  </si>
  <si>
    <t xml:space="preserve">mo068</t>
  </si>
  <si>
    <t xml:space="preserve">h</t>
  </si>
  <si>
    <t xml:space="preserve">Ayudante aplicador de productos aislantes.</t>
  </si>
  <si>
    <t xml:space="preserve">Subtotal mano de obra:</t>
  </si>
  <si>
    <t xml:space="preserve">Costes directos complementarios</t>
  </si>
  <si>
    <t xml:space="preserve">%</t>
  </si>
  <si>
    <t xml:space="preserve">Costes directos complementarios</t>
  </si>
  <si>
    <t xml:space="preserve">Coste de mantenimiento decenal: 0,23€ en los primeros 10 años.</t>
  </si>
  <si>
    <r>
      <rPr>
        <b/>
        <sz val="8.25"/>
        <color rgb="FF000000"/>
        <rFont val="Arial"/>
        <family val="2"/>
      </rPr>
      <t xml:space="preserve">Costes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(1+2+3+4)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</si>
</sst>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4.25" customWidth="1"/>
    <col min="3" max="3" width="2.04" customWidth="1"/>
    <col min="4" max="4" width="5.61" customWidth="1"/>
    <col min="5" max="5" width="70.89" customWidth="1"/>
    <col min="6" max="6" width="16.66" customWidth="1"/>
    <col min="7" max="7" width="12.24" customWidth="1"/>
    <col min="8" max="8" width="8.84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24.0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45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66.0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2">
        <v>2</v>
      </c>
      <c r="G10" s="14">
        <v>2.86</v>
      </c>
      <c r="H10" s="14">
        <f ca="1">ROUND(INDIRECT(ADDRESS(ROW()+(0), COLUMN()+(-2), 1))*INDIRECT(ADDRESS(ROW()+(0), COLUMN()+(-1), 1)), 2)</f>
        <v>5.72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2)</f>
        <v>5.72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" t="s">
        <v>17</v>
      </c>
      <c r="B13" s="1"/>
      <c r="C13" s="10" t="s">
        <v>18</v>
      </c>
      <c r="D13" s="10"/>
      <c r="E13" s="1" t="s">
        <v>19</v>
      </c>
      <c r="F13" s="12">
        <v>0.083</v>
      </c>
      <c r="G13" s="14">
        <v>14.56</v>
      </c>
      <c r="H13" s="14">
        <f ca="1">ROUND(INDIRECT(ADDRESS(ROW()+(0), COLUMN()+(-2), 1))*INDIRECT(ADDRESS(ROW()+(0), COLUMN()+(-1), 1)), 2)</f>
        <v>1.21</v>
      </c>
    </row>
    <row r="14" spans="1:8" ht="13.50" thickBot="1" customHeight="1">
      <c r="A14" s="15"/>
      <c r="B14" s="15"/>
      <c r="C14" s="15"/>
      <c r="D14" s="15"/>
      <c r="E14" s="15"/>
      <c r="F14" s="9" t="s">
        <v>20</v>
      </c>
      <c r="G14" s="9"/>
      <c r="H14" s="17">
        <f ca="1">ROUND(SUM(INDIRECT(ADDRESS(ROW()+(-1), COLUMN()+(0), 1))), 2)</f>
        <v>1.21</v>
      </c>
    </row>
    <row r="15" spans="1:8" ht="13.50" thickBot="1" customHeight="1">
      <c r="A15" s="15">
        <v>3</v>
      </c>
      <c r="B15" s="15"/>
      <c r="C15" s="15"/>
      <c r="D15" s="15"/>
      <c r="E15" s="18" t="s">
        <v>21</v>
      </c>
      <c r="F15" s="18"/>
      <c r="G15" s="15"/>
      <c r="H15" s="15"/>
    </row>
    <row r="16" spans="1:8" ht="13.50" thickBot="1" customHeight="1">
      <c r="A16" s="1" t="s">
        <v>22</v>
      </c>
      <c r="B16" s="1"/>
      <c r="C16" s="10" t="s">
        <v>23</v>
      </c>
      <c r="D16" s="10"/>
      <c r="E16" s="1" t="s">
        <v>24</v>
      </c>
      <c r="F16" s="11">
        <v>0.097</v>
      </c>
      <c r="G16" s="13">
        <v>22.53</v>
      </c>
      <c r="H16" s="13">
        <f ca="1">ROUND(INDIRECT(ADDRESS(ROW()+(0), COLUMN()+(-2), 1))*INDIRECT(ADDRESS(ROW()+(0), COLUMN()+(-1), 1)), 2)</f>
        <v>2.19</v>
      </c>
    </row>
    <row r="17" spans="1:8" ht="13.50" thickBot="1" customHeight="1">
      <c r="A17" s="1" t="s">
        <v>25</v>
      </c>
      <c r="B17" s="1"/>
      <c r="C17" s="10" t="s">
        <v>26</v>
      </c>
      <c r="D17" s="10"/>
      <c r="E17" s="1" t="s">
        <v>27</v>
      </c>
      <c r="F17" s="12">
        <v>0.097</v>
      </c>
      <c r="G17" s="14">
        <v>21.78</v>
      </c>
      <c r="H17" s="14">
        <f ca="1">ROUND(INDIRECT(ADDRESS(ROW()+(0), COLUMN()+(-2), 1))*INDIRECT(ADDRESS(ROW()+(0), COLUMN()+(-1), 1)), 2)</f>
        <v>2.11</v>
      </c>
    </row>
    <row r="18" spans="1:8" ht="13.50" thickBot="1" customHeight="1">
      <c r="A18" s="15"/>
      <c r="B18" s="15"/>
      <c r="C18" s="15"/>
      <c r="D18" s="15"/>
      <c r="E18" s="15"/>
      <c r="F18" s="9" t="s">
        <v>28</v>
      </c>
      <c r="G18" s="9"/>
      <c r="H18" s="17">
        <f ca="1">ROUND(SUM(INDIRECT(ADDRESS(ROW()+(-1), COLUMN()+(0), 1)),INDIRECT(ADDRESS(ROW()+(-2), COLUMN()+(0), 1))), 2)</f>
        <v>4.3</v>
      </c>
    </row>
    <row r="19" spans="1:8" ht="13.50" thickBot="1" customHeight="1">
      <c r="A19" s="15">
        <v>4</v>
      </c>
      <c r="B19" s="15"/>
      <c r="C19" s="15"/>
      <c r="D19" s="15"/>
      <c r="E19" s="18" t="s">
        <v>29</v>
      </c>
      <c r="F19" s="18"/>
      <c r="G19" s="15"/>
      <c r="H19" s="15"/>
    </row>
    <row r="20" spans="1:8" ht="13.50" thickBot="1" customHeight="1">
      <c r="A20" s="19"/>
      <c r="B20" s="19"/>
      <c r="C20" s="20" t="s">
        <v>30</v>
      </c>
      <c r="D20" s="20"/>
      <c r="E20" s="19" t="s">
        <v>31</v>
      </c>
      <c r="F20" s="12">
        <v>2</v>
      </c>
      <c r="G20" s="14">
        <f ca="1">ROUND(SUM(INDIRECT(ADDRESS(ROW()+(-2), COLUMN()+(1), 1)),INDIRECT(ADDRESS(ROW()+(-6), COLUMN()+(1), 1)),INDIRECT(ADDRESS(ROW()+(-9), COLUMN()+(1), 1))), 2)</f>
        <v>11.23</v>
      </c>
      <c r="H20" s="14">
        <f ca="1">ROUND(INDIRECT(ADDRESS(ROW()+(0), COLUMN()+(-2), 1))*INDIRECT(ADDRESS(ROW()+(0), COLUMN()+(-1), 1))/100, 2)</f>
        <v>0.22</v>
      </c>
    </row>
    <row r="21" spans="1:8" ht="13.50" thickBot="1" customHeight="1">
      <c r="A21" s="21" t="s">
        <v>32</v>
      </c>
      <c r="B21" s="21"/>
      <c r="C21" s="22"/>
      <c r="D21" s="22"/>
      <c r="E21" s="23"/>
      <c r="F21" s="24" t="s">
        <v>33</v>
      </c>
      <c r="G21" s="25"/>
      <c r="H21" s="26">
        <f ca="1">ROUND(SUM(INDIRECT(ADDRESS(ROW()+(-1), COLUMN()+(0), 1)),INDIRECT(ADDRESS(ROW()+(-3), COLUMN()+(0), 1)),INDIRECT(ADDRESS(ROW()+(-7), COLUMN()+(0), 1)),INDIRECT(ADDRESS(ROW()+(-10), COLUMN()+(0), 1))), 2)</f>
        <v>11.45</v>
      </c>
    </row>
  </sheetData>
  <mergeCells count="39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F11:G11"/>
    <mergeCell ref="A12:B12"/>
    <mergeCell ref="C12:D12"/>
    <mergeCell ref="E12:F12"/>
    <mergeCell ref="A13:B13"/>
    <mergeCell ref="C13:D13"/>
    <mergeCell ref="A14:B14"/>
    <mergeCell ref="C14:D14"/>
    <mergeCell ref="F14:G14"/>
    <mergeCell ref="A15:B15"/>
    <mergeCell ref="C15:D15"/>
    <mergeCell ref="E15:F15"/>
    <mergeCell ref="A16:B16"/>
    <mergeCell ref="C16:D16"/>
    <mergeCell ref="A17:B17"/>
    <mergeCell ref="C17:D17"/>
    <mergeCell ref="A18:B18"/>
    <mergeCell ref="C18:D18"/>
    <mergeCell ref="F18:G18"/>
    <mergeCell ref="A19:B19"/>
    <mergeCell ref="C19:D19"/>
    <mergeCell ref="E19:F19"/>
    <mergeCell ref="A20:B20"/>
    <mergeCell ref="C20:D20"/>
    <mergeCell ref="A21:E21"/>
    <mergeCell ref="F21:G21"/>
  </mergeCells>
  <pageMargins left="0.147638" right="0.147638" top="0.206693" bottom="0.206693" header="0.0" footer="0.0"/>
  <pageSetup paperSize="9" orientation="portrait"/>
  <rowBreaks count="0" manualBreakCount="0">
    </rowBreaks>
</worksheet>
</file>